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buildingsmartspain.sharepoint.com/sites/NomenclaturaenProyectosBIM/Documentos compartidos/General/3. COMPILACIÓN ENTREGABLE FINAL/Fase 2/3.2. HERRAMIENTA MANUAL NOMENCLATURA/3.2.1. MIDP/"/>
    </mc:Choice>
  </mc:AlternateContent>
  <xr:revisionPtr revIDLastSave="3" documentId="13_ncr:1_{87900B73-60BF-42D8-9B57-659FFE1C05AE}" xr6:coauthVersionLast="47" xr6:coauthVersionMax="47" xr10:uidLastSave="{22D32D63-340D-4B26-BC65-01AB07222401}"/>
  <bookViews>
    <workbookView xWindow="-120" yWindow="-120" windowWidth="29040" windowHeight="15720" tabRatio="540" firstSheet="1" activeTab="4" xr2:uid="{3E453A8C-966D-4224-8028-B1BBA7FAD642}"/>
  </bookViews>
  <sheets>
    <sheet name="Portada" sheetId="7" r:id="rId1"/>
    <sheet name="Instrucciones adaptación" sheetId="5" r:id="rId2"/>
    <sheet name="Instrucciones redacción" sheetId="6" r:id="rId3"/>
    <sheet name="Registro de entregables" sheetId="10" r:id="rId4"/>
    <sheet name="Lista de datos" sheetId="3" r:id="rId5"/>
    <sheet name="Soporte" sheetId="11" r:id="rId6"/>
    <sheet name="Ejemplo" sheetId="9" r:id="rId7"/>
  </sheets>
  <externalReferences>
    <externalReference r:id="rId8"/>
  </externalReferences>
  <definedNames>
    <definedName name="_xlnm._FilterDatabase" localSheetId="4" hidden="1">'Lista de datos'!$A$3:$R$124</definedName>
    <definedName name="HISTORICO">[1]Historico!$B$12:$B$39</definedName>
    <definedName name="SelFASES">[1]Etapas!$A$2:$A$15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0" l="1"/>
  <c r="R3" i="10"/>
  <c r="C6" i="9"/>
  <c r="C7" i="9"/>
  <c r="C8" i="9"/>
  <c r="C9" i="9"/>
  <c r="C10" i="9"/>
  <c r="C11" i="9"/>
  <c r="C12" i="9"/>
  <c r="C13" i="9"/>
  <c r="C14" i="9"/>
  <c r="C15" i="9"/>
  <c r="C16" i="9"/>
  <c r="C17" i="9"/>
  <c r="C18" i="9"/>
  <c r="C19" i="9"/>
  <c r="C20" i="9"/>
  <c r="C21" i="9"/>
  <c r="C22" i="9"/>
  <c r="C23" i="9"/>
  <c r="C24" i="9"/>
  <c r="C25" i="9"/>
  <c r="C26" i="9"/>
  <c r="C27" i="9"/>
  <c r="C28" i="9"/>
  <c r="C29" i="9"/>
  <c r="C30" i="9"/>
  <c r="C31" i="9"/>
  <c r="C5" i="9"/>
  <c r="C6" i="10"/>
  <c r="C7" i="10"/>
  <c r="C8" i="10"/>
  <c r="C9" i="10"/>
  <c r="C10" i="10"/>
  <c r="C11" i="10"/>
  <c r="C12" i="10"/>
  <c r="C13" i="10"/>
  <c r="C14" i="10"/>
  <c r="C15" i="10"/>
  <c r="C16" i="10"/>
  <c r="C17" i="10"/>
  <c r="C18" i="10"/>
  <c r="C19" i="10"/>
  <c r="C20" i="10"/>
  <c r="C21" i="10"/>
  <c r="C22" i="10"/>
  <c r="C23" i="10"/>
  <c r="K6" i="9"/>
  <c r="K7" i="9"/>
  <c r="K8" i="9"/>
  <c r="K9" i="9"/>
  <c r="K10" i="9"/>
  <c r="K11" i="9"/>
  <c r="K12" i="9"/>
  <c r="K13" i="9"/>
  <c r="K14" i="9"/>
  <c r="K15" i="9"/>
  <c r="K16" i="9"/>
  <c r="K17" i="9"/>
  <c r="K18" i="9"/>
  <c r="K19" i="9"/>
  <c r="K20" i="9"/>
  <c r="K21" i="9"/>
  <c r="K22" i="9"/>
  <c r="K23" i="9"/>
  <c r="K24" i="9"/>
  <c r="K25" i="9"/>
  <c r="K26" i="9"/>
  <c r="K27" i="9"/>
  <c r="K28" i="9"/>
  <c r="K29" i="9"/>
  <c r="K30" i="9"/>
  <c r="K31" i="9"/>
  <c r="K5" i="9"/>
  <c r="S3" i="9"/>
  <c r="R3" i="9"/>
  <c r="K7" i="10"/>
  <c r="K8" i="10"/>
  <c r="K9" i="10"/>
  <c r="K10" i="10"/>
  <c r="K11" i="10"/>
  <c r="K12" i="10"/>
  <c r="K13" i="10"/>
  <c r="K14" i="10"/>
  <c r="K15" i="10"/>
  <c r="K16" i="10"/>
  <c r="K17" i="10"/>
  <c r="K18" i="10"/>
  <c r="K19" i="10"/>
  <c r="K20" i="10"/>
  <c r="K21" i="10"/>
  <c r="K22" i="10"/>
  <c r="K23" i="10"/>
  <c r="K6" i="10"/>
  <c r="K5" i="10"/>
  <c r="Q6" i="9"/>
  <c r="Q7" i="9"/>
  <c r="Q8" i="9"/>
  <c r="Q9" i="9"/>
  <c r="Q10" i="9"/>
  <c r="Q11" i="9"/>
  <c r="Q12" i="9"/>
  <c r="Q13" i="9"/>
  <c r="Q14" i="9"/>
  <c r="Q15" i="9"/>
  <c r="Q16" i="9"/>
  <c r="Q17" i="9"/>
  <c r="Q18" i="9"/>
  <c r="Q19" i="9"/>
  <c r="Q20" i="9"/>
  <c r="Q21" i="9"/>
  <c r="Q22" i="9"/>
  <c r="Q23" i="9"/>
  <c r="Q24" i="9"/>
  <c r="Q25" i="9"/>
  <c r="Q26" i="9"/>
  <c r="Q27" i="9"/>
  <c r="Q28" i="9"/>
  <c r="Q29" i="9"/>
  <c r="Q30" i="9"/>
  <c r="Q31" i="9"/>
  <c r="Q5" i="9"/>
  <c r="Q6" i="10"/>
  <c r="Q7" i="10"/>
  <c r="Q8" i="10"/>
  <c r="Q9" i="10"/>
  <c r="Q10" i="10"/>
  <c r="Q11" i="10"/>
  <c r="Q12" i="10"/>
  <c r="Q13" i="10"/>
  <c r="Q14" i="10"/>
  <c r="Q15" i="10"/>
  <c r="Q16" i="10"/>
  <c r="Q17" i="10"/>
  <c r="Q18" i="10"/>
  <c r="Q19" i="10"/>
  <c r="Q20" i="10"/>
  <c r="Q21" i="10"/>
  <c r="Q22" i="10"/>
  <c r="Q23" i="10"/>
  <c r="Q5" i="10"/>
  <c r="C5" i="10" l="1"/>
  <c r="J23" i="10"/>
  <c r="J22" i="10"/>
  <c r="J21" i="10"/>
  <c r="J20" i="10"/>
  <c r="J19" i="10"/>
  <c r="J18" i="10"/>
  <c r="J17" i="10"/>
  <c r="J16" i="10"/>
  <c r="J15" i="10"/>
  <c r="J14" i="10"/>
  <c r="J13" i="10"/>
  <c r="J12" i="10"/>
  <c r="J11" i="10"/>
  <c r="J10" i="10"/>
  <c r="J9" i="10"/>
  <c r="J8" i="10"/>
  <c r="J7" i="10"/>
  <c r="J6" i="10"/>
  <c r="J5" i="10"/>
  <c r="H38" i="9"/>
  <c r="J31" i="9"/>
  <c r="J30" i="9"/>
  <c r="J29" i="9"/>
  <c r="J28" i="9"/>
  <c r="J27" i="9"/>
  <c r="J26" i="9"/>
  <c r="J25" i="9"/>
  <c r="J24" i="9"/>
  <c r="J23" i="9"/>
  <c r="J22" i="9"/>
  <c r="J21" i="9"/>
  <c r="J20" i="9"/>
  <c r="J19" i="9"/>
  <c r="J18" i="9"/>
  <c r="J17" i="9"/>
  <c r="J16" i="9"/>
  <c r="J15" i="9"/>
  <c r="J14" i="9"/>
  <c r="J13" i="9"/>
  <c r="J12" i="9"/>
  <c r="J11" i="9"/>
  <c r="J10" i="9"/>
  <c r="J9" i="9"/>
  <c r="J8" i="9"/>
  <c r="J7" i="9"/>
  <c r="J6" i="9"/>
  <c r="J5" i="9"/>
  <c r="B12" i="7"/>
  <c r="B5" i="7" l="1"/>
  <c r="B4" i="7"/>
</calcChain>
</file>

<file path=xl/sharedStrings.xml><?xml version="1.0" encoding="utf-8"?>
<sst xmlns="http://schemas.openxmlformats.org/spreadsheetml/2006/main" count="957" uniqueCount="627">
  <si>
    <t>Portada</t>
  </si>
  <si>
    <t>Código de Proyecto/Contrato/Expediente</t>
  </si>
  <si>
    <t>Nombre de Proyecto/Contrato/Expediente</t>
  </si>
  <si>
    <t>Adjudicador</t>
  </si>
  <si>
    <t>Nombre Adjudicador</t>
  </si>
  <si>
    <t>Responsable del Contrato por parte de adjudicador</t>
  </si>
  <si>
    <t>Nombre Apellido1 Apellido2</t>
  </si>
  <si>
    <t>Adjudicatario principal</t>
  </si>
  <si>
    <t>Nombre Adjudicatario Principal</t>
  </si>
  <si>
    <t>Responsable del Contrato por parte de adjudicatario principal</t>
  </si>
  <si>
    <t>Nombre del presente documento</t>
  </si>
  <si>
    <t>PEMIDP-EMPRE1-XXX-XXX-BIM-MLD-001-RegistroDeEntre.xlsx</t>
  </si>
  <si>
    <t>Fecha de primera creación</t>
  </si>
  <si>
    <t xml:space="preserve">Fecha de última actualización </t>
  </si>
  <si>
    <t>Instrucciones para preparar y adaptar el Registro de Entregables</t>
  </si>
  <si>
    <t>Nº</t>
  </si>
  <si>
    <t>PASO A SEGUIR</t>
  </si>
  <si>
    <t>DÓNDE</t>
  </si>
  <si>
    <t>COMENTARIO</t>
  </si>
  <si>
    <t>01</t>
  </si>
  <si>
    <t>Establecer la obligatoriedad o no de los campos propuestos como opcionales por el Sistema de Nomenclatura BSSCH y que son DESCRIPCIÓN, ESTADO y REVISIÓN. En el caso de que no sean campos requeridos, eliminar las columnas correspondientes de la pestaña Registro de Entregables</t>
  </si>
  <si>
    <t>Registro de Entregables'!Q4</t>
  </si>
  <si>
    <t>Se han destacado en rojo para una rápida localización</t>
  </si>
  <si>
    <t>02</t>
  </si>
  <si>
    <t>Eliminar las columnas correspondientes a los campos descartados en el paso anterior en las pestañas Lista de Datos</t>
  </si>
  <si>
    <t>Lista de datos'!N3</t>
  </si>
  <si>
    <t>03</t>
  </si>
  <si>
    <t>Establecer para los campos ESTADO y REVISIÓN si van en el nombre del archivo o si son metadatos en la pestaña LISTA DE DATOS</t>
  </si>
  <si>
    <t>Lista de datos'!O5</t>
  </si>
  <si>
    <t>04</t>
  </si>
  <si>
    <t>Establecer la longitud fija de los campos PROYECTO, CREADOR, VOLUMEN O SISTEMA a partir de la sugerida por el Sistema de Nomenclatura BSSCH.</t>
  </si>
  <si>
    <t>Lista de datos'!D6</t>
  </si>
  <si>
    <t>05</t>
  </si>
  <si>
    <t>Agregar en el campo GRUPO DE DOCUMENTO las categorías por las que se quieren agrupar los documentos en el Registro de Entregables</t>
  </si>
  <si>
    <t>Lista de datos'!B8</t>
  </si>
  <si>
    <t>Se han agregado ejemplos destacados en rojo que deben adaptarse a los criterios establecidos</t>
  </si>
  <si>
    <t>06</t>
  </si>
  <si>
    <t>Añadir el código de PROYECTO, que puede ser también el de contrato o expediente sustituyendo el ejemplo.</t>
  </si>
  <si>
    <t>Lista de datos'!C8</t>
  </si>
  <si>
    <t>Se ha agregado un ejemplo destacado en rojo que debe sustituirse</t>
  </si>
  <si>
    <t>07</t>
  </si>
  <si>
    <t>Añadir una descripción para el campo PROYECTO sustituyendo el ejemplo. Podría ser el propio título del contrato.</t>
  </si>
  <si>
    <t>Lista de datos'!D8</t>
  </si>
  <si>
    <t>08</t>
  </si>
  <si>
    <t>Añadir los códigos de los distintos agentes sustituyendo los ejemplos para el campo CREADOR.</t>
  </si>
  <si>
    <t>Lista de datos'!E8</t>
  </si>
  <si>
    <t>09</t>
  </si>
  <si>
    <t>Añadir el nombre o descripción de los agentes sustituyendo los ejemplos para el campo CREADOR.</t>
  </si>
  <si>
    <t>Lista de datos'!F8</t>
  </si>
  <si>
    <t>10</t>
  </si>
  <si>
    <t>Añadir los códigos que aplicarán para el campo VOLUMEN O SISTEMA sustituyendo los ejemplos.</t>
  </si>
  <si>
    <t>Lista de datos'!G8</t>
  </si>
  <si>
    <t>Se ha agregado un ejemplo destacado en rojo que debe sustituirse. Se recomienda mantener las clases indicadas en negro.</t>
  </si>
  <si>
    <t>11</t>
  </si>
  <si>
    <t>Añadir las descripciones que aplicarán para el campo VOLUMEN O SISTEMA sustituyendo los ejemplos.</t>
  </si>
  <si>
    <t>Lista de datos'!H8</t>
  </si>
  <si>
    <t>12</t>
  </si>
  <si>
    <t>Añadir los códigos que aplicarán para el campo NIVEL O LOCALIZACIÓN sustituyendo los ejemplos.</t>
  </si>
  <si>
    <t>Lista de datos'!I8</t>
  </si>
  <si>
    <t>13</t>
  </si>
  <si>
    <t>Añadir las descripciones que aplicarán para el campo NIVEL O LOCALIZACIÓN sustituyendo los ejemplos.</t>
  </si>
  <si>
    <t>Lista de datos'!J8</t>
  </si>
  <si>
    <t>14</t>
  </si>
  <si>
    <t>Elegir si se utilizará la lista corta (Nivel 1) o la lista extendida (Nivel 2) para el campo TIPO DE DOCUMENTO.</t>
  </si>
  <si>
    <t>'Soporte'!A1</t>
  </si>
  <si>
    <t>En esta pestaña se encuentra los dos niveles para ambos listados. 
Revisar para la tabla escogida del campo TIPO DE DOCUMENTO si las clases serán suficientes.</t>
  </si>
  <si>
    <t>15</t>
  </si>
  <si>
    <t>Si la lista escogida del campo TIPO DE DOCUMENTO no cuenta con las clases suficientes, crear aquellas necesarias, tanto código como descripción, y sugerir a comunicacion@buildingsmart.es su adición al listado oficial.</t>
  </si>
  <si>
    <t>En el caso de añadir nuevos códigos, evita duplicidades.</t>
  </si>
  <si>
    <t>16</t>
  </si>
  <si>
    <t xml:space="preserve">Para el campo TIPO DE DOCUMENTO, copiar los valores de listado desde la pestaña Soporte a la columna TIPO DE DOCUMENTO de la pestaña Lista de datos </t>
  </si>
  <si>
    <t>'Lista de datos'!K3</t>
  </si>
  <si>
    <t>17</t>
  </si>
  <si>
    <t>Elegir si se utilizará la lista corta (Nivel 1) o la lista extendida (Nivel 2) para el campo DISCIPLINA</t>
  </si>
  <si>
    <t>'Soporte'!C1</t>
  </si>
  <si>
    <t>En esta pestaña se encuentra los dos niveles para ambos listados. 
Revisar para la tabla escogida del campo DISCIPLINA si las clases serán suficientes.</t>
  </si>
  <si>
    <t>18</t>
  </si>
  <si>
    <t>Si la lista escogida del campo DISCIPLINA no cuenta con las clases suficientes, crear aquellas necesarias, tanto código como descripción y sugerir a comunicacion@buildingsmart.es su adición al listado oficial.</t>
  </si>
  <si>
    <t>19</t>
  </si>
  <si>
    <t xml:space="preserve">Para el campo DISCIPLINA, copiar los valores de listado desde la pestaña Soporte a la pestaña Lista de datos </t>
  </si>
  <si>
    <t>Lista de datos'!L3</t>
  </si>
  <si>
    <t>20</t>
  </si>
  <si>
    <t>Para el campo NÚMERO, estudiar la numeración que aplicará en los diversos archivos digitales y si se estima necesario añadir al listado</t>
  </si>
  <si>
    <t>Lista de datos'!M8</t>
  </si>
  <si>
    <t>Se ha agregado un ejemplo destacado en rojo que debe adaptarse a los criterios establecidos</t>
  </si>
  <si>
    <t>21</t>
  </si>
  <si>
    <t xml:space="preserve">En caso de haberse establecido como requerido el campo DESCRIPCIÓN, establecer pautas claras e incluir algunos ejemplos guía, teniendo en cuenta que cuando se rellene el campo DESCRIPCION DEL DOCUMENTO (Columna B) en la pestaña Registro de Entregables, de forma automática, en el campo DESCRIPCION (Columna Q) se eliminan espacios y se ajusta la descrición al número de caracteres especificados. Se sugiere evitar símbolos. </t>
  </si>
  <si>
    <t>Lista de datos'!N4</t>
  </si>
  <si>
    <t>22</t>
  </si>
  <si>
    <t>En caso de haberse establecido como requerido el campo ESTADO, revisar los códigos y su descripción planteados como ejemplo o sustituir por los códigos y su definición que serán de aplicación.</t>
  </si>
  <si>
    <t>Lista de datos'!O8</t>
  </si>
  <si>
    <t>23</t>
  </si>
  <si>
    <t>En caso de haberse establecido como requerido el campo REVISIÓN, revisar los códigos y su descripción planteados como ejemplo o sustituir por los códigos y su definición que serán de aplicación. Si ya se ha elegido gestor documental en nube o CDE se recomienda estudiar la manera en la que codifica.</t>
  </si>
  <si>
    <t>Lista de datos'!P8</t>
  </si>
  <si>
    <t>24</t>
  </si>
  <si>
    <t>Agregar en el campo FORMATO los posibles formatos de archivo que se esperan recibir.</t>
  </si>
  <si>
    <t>Lista de datos'!Q8</t>
  </si>
  <si>
    <t>25</t>
  </si>
  <si>
    <t>Revisar en el campo FASE/HITO el listado de fases/hitos propuestos y completar o adaptar en caso de que falten categorías.</t>
  </si>
  <si>
    <t>Lista de datos'!R8</t>
  </si>
  <si>
    <t>26</t>
  </si>
  <si>
    <t>Revisar los campos a rellenar (Nombre y Mail de Redactor Documento y Nombre y Mail de Responsable Documento) en la sección IDENTIFICACIÓN DEL DOCUMENTO de la pestaña Registro de Entregables y eliminar/agregar los que se consideren necesarios</t>
  </si>
  <si>
    <t>Registro de entregables'!E4</t>
  </si>
  <si>
    <t>27</t>
  </si>
  <si>
    <t>Especificar, en el apartado de Gestión, los campos de las FECHAS de interés que quieran utilizarse en el Registro de Entregables. Agregar nuevos campos de Gestión si se considera necesario</t>
  </si>
  <si>
    <t>Registro de entregables'!U4</t>
  </si>
  <si>
    <t>Se han indicado unas fechas genéricas a modo de ejemplo</t>
  </si>
  <si>
    <t>28</t>
  </si>
  <si>
    <t>Ajustar fórmula de concatenado en el campo CODIGO DE DOCUMENTO en la tabla Registro de entregables en el caso de que se decida eliminar algunos campos</t>
  </si>
  <si>
    <t>Registro de entregables'!C5</t>
  </si>
  <si>
    <t>Se ha incluido un formato condicional que destaca este campo en rojo cuando hay duplicados</t>
  </si>
  <si>
    <t>29</t>
  </si>
  <si>
    <t>Ajustar en la tabla de Registro de entregables la fórmula de validación de datos de los listados de los campos GRUPO DE DOCUMENTO, ENTIDAD CREADORA, VOLUMEN O SISTEMA, NIVEL O LOCALIZACIÓN, TIPO DE DOCUMENTO, DISCIPLINA, ESTADO, REVISIÓN, FASE/HITO</t>
  </si>
  <si>
    <t>Registro de entregables'!A5</t>
  </si>
  <si>
    <t>Menú DATOS -&gt; VALIDACION DE DATOS</t>
  </si>
  <si>
    <t>30</t>
  </si>
  <si>
    <t>Revisarla ficha Portada y añadir o eliminar los campos que se consideren necesarios</t>
  </si>
  <si>
    <t>Portada!B4</t>
  </si>
  <si>
    <t>Los campos Código y Nombre de Proyecto están referenciados a la pestaña LISTA DE DATOS</t>
  </si>
  <si>
    <t>31</t>
  </si>
  <si>
    <t>Cambiar a color corporativo las tipografías destacadas en rojo</t>
  </si>
  <si>
    <t>Esto debe hacerse en las pestañas PORTADA, REGISTRO DE ENTREGABLES y LISTA DE DATOS</t>
  </si>
  <si>
    <t>32</t>
  </si>
  <si>
    <t>Revisar la hoja de Instrucciones redacción y adaptar en caso necesario.</t>
  </si>
  <si>
    <t>Instrucciones redacción'!A1</t>
  </si>
  <si>
    <t>Revisar que no haya pasos relativos a campos eliminados previamente</t>
  </si>
  <si>
    <t>33</t>
  </si>
  <si>
    <t>Eliminar la pestaña de Ejemplo</t>
  </si>
  <si>
    <t>Ejemplo!A1</t>
  </si>
  <si>
    <t>En caso de querer mostrar algunos ejemplos, se sugiere hacerlo en la pestaña Registro de Entregables, lo que permitirá, además, testear el funcionamiento de la plantilla</t>
  </si>
  <si>
    <t>34</t>
  </si>
  <si>
    <t>Ocultar la pestaña Soporte</t>
  </si>
  <si>
    <t>Soporte!A1</t>
  </si>
  <si>
    <t>Botón derecho sobre la pestaña -&gt; OCULTAR</t>
  </si>
  <si>
    <t>35</t>
  </si>
  <si>
    <t>Adaptar la imagen corporativa de las hojas a la imagen corporativa (logo, colores, tipografías, …).</t>
  </si>
  <si>
    <t>Esto debe hacerse en las pestañas PORTADA, INSTRUCCIONES ADAPTACIÓN, INSTRUCCIONES REDACCIÓN, REGISTRO DE ENTREGABLES y LISTA DE DATOS</t>
  </si>
  <si>
    <t>36</t>
  </si>
  <si>
    <t>Bloquear con contraseña la hoja Lista de datos para que no se pueda modificar pero dejarla visible y con filtros activados.</t>
  </si>
  <si>
    <t>Lista de datos'!A1</t>
  </si>
  <si>
    <t>Botón derecho sobre la pestaña -&gt; PROTEGER HOJA</t>
  </si>
  <si>
    <t>37</t>
  </si>
  <si>
    <t>Ocultar esta hoja de Instrucciones adaptación.</t>
  </si>
  <si>
    <t>38</t>
  </si>
  <si>
    <t>Guardar el libro utilizando la nomenclatura definida</t>
  </si>
  <si>
    <t>39</t>
  </si>
  <si>
    <t>Compartir el libro con los distintos integrantes del equipo que completarán la tabla Registro de entregables siguiendo las Instrucciones redacción.</t>
  </si>
  <si>
    <t>CDE</t>
  </si>
  <si>
    <t xml:space="preserve">Se recomienda que esté en un entorno que permita la edición colaborativa por varias personas a la vez. </t>
  </si>
  <si>
    <t>Instrucciones para completar el Registro de Entregables</t>
  </si>
  <si>
    <t>COMENTARIOS DEL EQUIPO</t>
  </si>
  <si>
    <t xml:space="preserve">Acceder al libro. Se recomienda que esté en un entorno común de datos que permita la edición colaborativa y simultánea por varias personas a la vez. </t>
  </si>
  <si>
    <t>Todas las personas que deban editar este libro deberán tener acceso al mismo y disponer de los permisos necesarios</t>
  </si>
  <si>
    <t>Completar los campos de la pestaña PORTADA</t>
  </si>
  <si>
    <t>Portada'!A1</t>
  </si>
  <si>
    <t>Una vez rellenados estos datos, conviene protegerlos para que solo puedan ser editados por la persona responsable</t>
  </si>
  <si>
    <t>Completar, para cada documento o archivo, los campos de la pestaña REGISTRO DE ENTREGABLES, haciendo uso de los listados desplegables cuando exista esa opción</t>
  </si>
  <si>
    <t>Registro de entregables'!A1</t>
  </si>
  <si>
    <t xml:space="preserve">Las celdas de color gris se autocompletan y no deben ser rellenadas. </t>
  </si>
  <si>
    <t>En caso de que los desplegables no contengan el valor adecuado, comunicarlo al responsable de la plantilla</t>
  </si>
  <si>
    <t>El responsable de la plantilla podrá añadir esos nuevos valores tal y como se establece en la pestaña de Instrucciones adaptación</t>
  </si>
  <si>
    <t>Revisar en el campo CODIGO DE DOCUMENTO que no hayan duplicados</t>
  </si>
  <si>
    <t>Registro de entregables'!C4</t>
  </si>
  <si>
    <t>Este campo se autocompleta, y se aplica un formato condicional que colorea en rojo las celdas duplicadas</t>
  </si>
  <si>
    <t>Actualizar el listado de los archivos tantas veces como sea necesario y con la periodicidad establecida por el responsable de contrato.</t>
  </si>
  <si>
    <t>Programa General de Desarrollo de Información (MIDP)</t>
  </si>
  <si>
    <t>IDENTIFICACIÓN DEL DOCUMENTO</t>
  </si>
  <si>
    <t>CODIFICACIÓN DEL DOCUMENTO / ARCHIVO</t>
  </si>
  <si>
    <t>GESTIÓN DEL DOCUMENTO / ARCHIVO</t>
  </si>
  <si>
    <t>Nombre Archivo</t>
  </si>
  <si>
    <t>Grupo de Documento</t>
  </si>
  <si>
    <t>Descripción del documento</t>
  </si>
  <si>
    <t>Código documento</t>
  </si>
  <si>
    <t>Entidad Creadora</t>
  </si>
  <si>
    <t>Redactor Documento</t>
  </si>
  <si>
    <t>Email Redactor Documento</t>
  </si>
  <si>
    <t>Responsable del documento</t>
  </si>
  <si>
    <t>Email Responsable documento</t>
  </si>
  <si>
    <t>Formato Intercambio</t>
  </si>
  <si>
    <t>Proyecto</t>
  </si>
  <si>
    <t>Creador</t>
  </si>
  <si>
    <t>Volumen o Sistema</t>
  </si>
  <si>
    <t>Nivel o Localización</t>
  </si>
  <si>
    <t>Tipo de Documento</t>
  </si>
  <si>
    <t>Disciplina</t>
  </si>
  <si>
    <t>Número</t>
  </si>
  <si>
    <t>Descripción</t>
  </si>
  <si>
    <t>Estado</t>
  </si>
  <si>
    <t>Revisión</t>
  </si>
  <si>
    <t>Fase/Hito</t>
  </si>
  <si>
    <t>Fecha 1</t>
  </si>
  <si>
    <t>Fecha 2</t>
  </si>
  <si>
    <t>Fecha n</t>
  </si>
  <si>
    <t>Lista de Datos</t>
  </si>
  <si>
    <t>TABLAS</t>
  </si>
  <si>
    <t>CAMPO</t>
  </si>
  <si>
    <t>Grupo documental</t>
  </si>
  <si>
    <t>Formato</t>
  </si>
  <si>
    <t>Fase / Hito</t>
  </si>
  <si>
    <t>Requerimiento</t>
  </si>
  <si>
    <t>DEFINICIÓN</t>
  </si>
  <si>
    <t>Categoría o grupo de documentos a los que pertenece</t>
  </si>
  <si>
    <t>Identificador del expediente, contrato o proyecto.</t>
  </si>
  <si>
    <t xml:space="preserve">Organización creadora del documento </t>
  </si>
  <si>
    <t>Agrupaciones, áreas o tramos representativos en los que se fragmenta el proyecto</t>
  </si>
  <si>
    <t>Localización dentro de un Volumen o Sistema</t>
  </si>
  <si>
    <t>Tipología de documento, entregable o auxiliar</t>
  </si>
  <si>
    <t>Ámbito al que se corresponde el documento</t>
  </si>
  <si>
    <t>Enumerador de partes</t>
  </si>
  <si>
    <t>Texto que describe el documento y su contenido. Es un campo opcional. Evitar símbolos.</t>
  </si>
  <si>
    <t xml:space="preserve">Situación, temporal o definitiva, del documento. Es un campo opcional que puede ir en el nombre del archivo o como metadato. </t>
  </si>
  <si>
    <t xml:space="preserve">Versión del documento. Es un campo opcional que puede ir en el nombre del archivo o como metadato. </t>
  </si>
  <si>
    <t>Formato digital del archivo</t>
  </si>
  <si>
    <t>Fase temporal en la que se enmarca el contrato o hitos reseñables</t>
  </si>
  <si>
    <t>Lugar en el que se ubicará la información de un campo</t>
  </si>
  <si>
    <t>REQUERIMIENTO</t>
  </si>
  <si>
    <t>No aplica a codificación de entregables pero sí a campo en el Registro de Entregables</t>
  </si>
  <si>
    <t>Metadato</t>
  </si>
  <si>
    <t>Dependiente de la herramienta que lee el archivo o el formato en el que está generado el mismo</t>
  </si>
  <si>
    <t>Se aplica para especificar la ubicación de los campos ESTADO y REVISIÓN</t>
  </si>
  <si>
    <t>LONGITUD</t>
  </si>
  <si>
    <t>No aplica límite de caracteres</t>
  </si>
  <si>
    <t>2-12</t>
  </si>
  <si>
    <t>3-6</t>
  </si>
  <si>
    <t>2-3</t>
  </si>
  <si>
    <t>3</t>
  </si>
  <si>
    <t>TIPO</t>
  </si>
  <si>
    <t>Código</t>
  </si>
  <si>
    <t>Código - Descripción</t>
  </si>
  <si>
    <t>Valores posibles</t>
  </si>
  <si>
    <t>DATOS</t>
  </si>
  <si>
    <t>GRUPO 1</t>
  </si>
  <si>
    <t>PEMIDP</t>
  </si>
  <si>
    <t>Proyecto Ejemplo MIDP</t>
  </si>
  <si>
    <t>EMPRE1</t>
  </si>
  <si>
    <t>EMPRESA 1</t>
  </si>
  <si>
    <t>E01</t>
  </si>
  <si>
    <t>Edificio 01</t>
  </si>
  <si>
    <t>P00</t>
  </si>
  <si>
    <t>Nivel 0 sobre rasante</t>
  </si>
  <si>
    <t>ACT - Acta</t>
  </si>
  <si>
    <t>ARQ - Arquitectura</t>
  </si>
  <si>
    <t>001</t>
  </si>
  <si>
    <t>S0 - Trabajo en curso (wip)</t>
  </si>
  <si>
    <t>0100</t>
  </si>
  <si>
    <t>.docx</t>
  </si>
  <si>
    <t>Fase 01</t>
  </si>
  <si>
    <t>GRUPO 2</t>
  </si>
  <si>
    <t>EMPRE2</t>
  </si>
  <si>
    <t>EMPRESA 2</t>
  </si>
  <si>
    <t>E02</t>
  </si>
  <si>
    <t>Edificio 02</t>
  </si>
  <si>
    <t>P01</t>
  </si>
  <si>
    <t>Nivel 1 sobre rasante</t>
  </si>
  <si>
    <t>BIM - Building Information Modeling</t>
  </si>
  <si>
    <t>CAL - Calidad</t>
  </si>
  <si>
    <t>002</t>
  </si>
  <si>
    <t>S1 - Compartido para coordinación</t>
  </si>
  <si>
    <t>0101</t>
  </si>
  <si>
    <t>.xlsx</t>
  </si>
  <si>
    <t>Fase 02</t>
  </si>
  <si>
    <t>GRUPO 3</t>
  </si>
  <si>
    <t>E03</t>
  </si>
  <si>
    <t>Edificio 03</t>
  </si>
  <si>
    <t>Z01</t>
  </si>
  <si>
    <t>Zona 01</t>
  </si>
  <si>
    <t xml:space="preserve">COM - Comunicación </t>
  </si>
  <si>
    <t>ICI - Ingeniería Civil</t>
  </si>
  <si>
    <t>S2 - Compartido para información</t>
  </si>
  <si>
    <t>0102</t>
  </si>
  <si>
    <t>.mpp</t>
  </si>
  <si>
    <t>Fase 03</t>
  </si>
  <si>
    <t>GRUPO 4</t>
  </si>
  <si>
    <t>T01</t>
  </si>
  <si>
    <t>Tramo 01</t>
  </si>
  <si>
    <t>Z02</t>
  </si>
  <si>
    <t>Zona 02</t>
  </si>
  <si>
    <t>APY - Documento de apoyo</t>
  </si>
  <si>
    <t>CON - Construcción</t>
  </si>
  <si>
    <t>S3 - Compartido para revisión</t>
  </si>
  <si>
    <t>0200</t>
  </si>
  <si>
    <t>.pdf</t>
  </si>
  <si>
    <t>Fase 04</t>
  </si>
  <si>
    <t>GRUPO 5</t>
  </si>
  <si>
    <t>T02</t>
  </si>
  <si>
    <t>Tramo 02</t>
  </si>
  <si>
    <t>XXX</t>
  </si>
  <si>
    <t>No aplica o no hay niveles / localizaciones</t>
  </si>
  <si>
    <t>LIC - Licencias y permisos</t>
  </si>
  <si>
    <t>EST - Estructuras</t>
  </si>
  <si>
    <t>S4 - Compartido para autorización</t>
  </si>
  <si>
    <t>0201</t>
  </si>
  <si>
    <t>.ifc</t>
  </si>
  <si>
    <t>Fase 05</t>
  </si>
  <si>
    <t>GRUPO 6</t>
  </si>
  <si>
    <t>T03</t>
  </si>
  <si>
    <t>Tramo 03</t>
  </si>
  <si>
    <t>YYY</t>
  </si>
  <si>
    <t>Varios niveles o localizaciones</t>
  </si>
  <si>
    <t>OBR - Documento de obra</t>
  </si>
  <si>
    <t>INS - Instalaciones</t>
  </si>
  <si>
    <t>S5 - Compartido para validación</t>
  </si>
  <si>
    <t>0202</t>
  </si>
  <si>
    <t>.xxx</t>
  </si>
  <si>
    <t>Fase 06</t>
  </si>
  <si>
    <t>GRUPO 7</t>
  </si>
  <si>
    <t>F01</t>
  </si>
  <si>
    <t>Fase Constructiva 01</t>
  </si>
  <si>
    <t>ZZZ</t>
  </si>
  <si>
    <t>Todos los niveles o localizaciones</t>
  </si>
  <si>
    <t>CAL - Control de Calidad</t>
  </si>
  <si>
    <t>GES - Gestión</t>
  </si>
  <si>
    <t>A0 - Publicado Fase 0</t>
  </si>
  <si>
    <t>0203</t>
  </si>
  <si>
    <t>.yyy</t>
  </si>
  <si>
    <t>Fase 07</t>
  </si>
  <si>
    <t>GRUPO 8</t>
  </si>
  <si>
    <t>F02</t>
  </si>
  <si>
    <t>Fase Constructiva 02</t>
  </si>
  <si>
    <t>CAU - Cálculo</t>
  </si>
  <si>
    <t>MAM - Medio Ambiente</t>
  </si>
  <si>
    <t>A1 - Publicado Fase 1</t>
  </si>
  <si>
    <t>.zzz</t>
  </si>
  <si>
    <t>Fase 08</t>
  </si>
  <si>
    <t>F03</t>
  </si>
  <si>
    <t>Fase Constructiva 03</t>
  </si>
  <si>
    <t>EST - Estudio</t>
  </si>
  <si>
    <t>MEO - Mantenimiento y Explotación</t>
  </si>
  <si>
    <t>A2 - Publicado Fase 2</t>
  </si>
  <si>
    <t>No aplica o no hay volumen / sistema</t>
  </si>
  <si>
    <t>MIC - Modelado información</t>
  </si>
  <si>
    <t>AF - Publicado Fase F</t>
  </si>
  <si>
    <t>Varios volúmenes /sistemas</t>
  </si>
  <si>
    <t>INC - Información contractual</t>
  </si>
  <si>
    <t>MMA - Maquinaria y medios auxiliares</t>
  </si>
  <si>
    <t>AR - Archivado</t>
  </si>
  <si>
    <t>Todos los volúmenes / sistemas</t>
  </si>
  <si>
    <t>INF - Informe</t>
  </si>
  <si>
    <t>RED - Redes</t>
  </si>
  <si>
    <t>MEM - Memoria</t>
  </si>
  <si>
    <t>SSA - Seguridad y Salud</t>
  </si>
  <si>
    <t xml:space="preserve">PLN - Plan </t>
  </si>
  <si>
    <t>TGS - Topografía y Geodesia</t>
  </si>
  <si>
    <t>PLA - Plano</t>
  </si>
  <si>
    <t>URB - Urbanismo</t>
  </si>
  <si>
    <t>XXX - Sin Clasificar</t>
  </si>
  <si>
    <t>PPT - Pliego de prescripciones técnicas</t>
  </si>
  <si>
    <t>YYY - Múltiples disciplinas</t>
  </si>
  <si>
    <t>PRE - Presupuesto</t>
  </si>
  <si>
    <t>ZZZ - Sin disciplina</t>
  </si>
  <si>
    <t>PUB - Publicidad</t>
  </si>
  <si>
    <t>VIS - Visualización</t>
  </si>
  <si>
    <t>XXX - Sin clasificar</t>
  </si>
  <si>
    <t>YYY - Varios tipos de documento</t>
  </si>
  <si>
    <t>ZZZ - Otro tipo de documento</t>
  </si>
  <si>
    <t>Nivel 1</t>
  </si>
  <si>
    <t>Nivel 2</t>
  </si>
  <si>
    <t>ARI - Interiorismo y Decoración</t>
  </si>
  <si>
    <t>AGA - Acta de garantía</t>
  </si>
  <si>
    <t>ARM - Diseño de Mobiliario</t>
  </si>
  <si>
    <t>AIN - Acta de inspección </t>
  </si>
  <si>
    <t>ARP - Paisajismo</t>
  </si>
  <si>
    <t>APR - Acta de pruebas</t>
  </si>
  <si>
    <t>ARQ - Arquitectura (Genérico)</t>
  </si>
  <si>
    <t>ARD - Acta de reanudación</t>
  </si>
  <si>
    <t>ARS - Señalética y guidado interiores</t>
  </si>
  <si>
    <t>APA - Acta de paralización</t>
  </si>
  <si>
    <t>CAL - Calidad (Genérico)</t>
  </si>
  <si>
    <t>ARE - Acta de recepción</t>
  </si>
  <si>
    <t>ICA - Obras aeroportuarias</t>
  </si>
  <si>
    <t>ARP - Acta de recepción provisional</t>
  </si>
  <si>
    <t>ICB - Interoperabilidad ferroviaria</t>
  </si>
  <si>
    <t>ARL - Acta de replanteo</t>
  </si>
  <si>
    <t>ICC - Comunicación ferroviaria</t>
  </si>
  <si>
    <t>ARU - Acta de reunión</t>
  </si>
  <si>
    <t>ICD - Instalaciones hidráulicas</t>
  </si>
  <si>
    <t>AVI - Acta de visita</t>
  </si>
  <si>
    <t>ICE - Instalaciones ferroviarias </t>
  </si>
  <si>
    <t>ACP - Acta de reanudación/paralización</t>
  </si>
  <si>
    <t>ICF - Obras ferroviarias</t>
  </si>
  <si>
    <t>ICH - Obras hidráulicas</t>
  </si>
  <si>
    <t>M3D - Modelo 3D</t>
  </si>
  <si>
    <t>ICI - Ingeniería civil (Genérico)</t>
  </si>
  <si>
    <t>MOD - Modelo BIM</t>
  </si>
  <si>
    <t>ICJ - Drenaje</t>
  </si>
  <si>
    <t>MIP - Modelo de información software propietario</t>
  </si>
  <si>
    <t>ICL - Señalización viaria</t>
  </si>
  <si>
    <t>MOP - Modelo de información OpenBIM</t>
  </si>
  <si>
    <t>ICM - Ingeniería forestal</t>
  </si>
  <si>
    <t>AIM - Modelo para mantenimiento (Asset Information Model)</t>
  </si>
  <si>
    <t>ICN - Energía</t>
  </si>
  <si>
    <t>PIM - Modelo proyecto y obra (Project Information Model)</t>
  </si>
  <si>
    <t>ICO - Puentes y viaductos</t>
  </si>
  <si>
    <t>M2D - Modelo de planos</t>
  </si>
  <si>
    <t>ICP - Obras portuarias</t>
  </si>
  <si>
    <t>MFD - Modelo federado</t>
  </si>
  <si>
    <t>ICR - Material rodante</t>
  </si>
  <si>
    <t>NPU - Nube de Puntos</t>
  </si>
  <si>
    <t>ICS - Señalización ferroviaria</t>
  </si>
  <si>
    <t>OBJ - Objeto BIM</t>
  </si>
  <si>
    <t>ICT - Trazado</t>
  </si>
  <si>
    <t>BEP - Plan de ejecución BIM</t>
  </si>
  <si>
    <t>ICU - Túnel</t>
  </si>
  <si>
    <t>OIR - Requisitos de información de la organización (Organizational Information Requirements)</t>
  </si>
  <si>
    <t>ICV - Obras viarias</t>
  </si>
  <si>
    <t>AIR - Requisitos de información del activo (Asset Information Requirement)</t>
  </si>
  <si>
    <t>COA - Auscultación y ensayos</t>
  </si>
  <si>
    <t>EIR - Requisitos de intercambio de información (Exchange Information Requirements)</t>
  </si>
  <si>
    <t>COC - Obras complementarias</t>
  </si>
  <si>
    <t>PIR - Requisitos de información del proyecto (Project Information Requirement)</t>
  </si>
  <si>
    <t>COE - Antecedentes y estudios previos</t>
  </si>
  <si>
    <t>MID - Programa general de desarrollo de la información (Master Information Delivery Plan)</t>
  </si>
  <si>
    <t>COF - Reposición de servicios afectados</t>
  </si>
  <si>
    <t>TID - Programa de desarrollo de la información de una tarea (Task Information Delivery Plan)</t>
  </si>
  <si>
    <t>COL - Logística de obra</t>
  </si>
  <si>
    <t>PGS - Plan de gestión de la seguridad de la información</t>
  </si>
  <si>
    <t>CON - Construcción (Genérico)</t>
  </si>
  <si>
    <t>COM - Comunicación </t>
  </si>
  <si>
    <t>COP - Actuaciones preventivas y correctoras</t>
  </si>
  <si>
    <t>CAR - Carta</t>
  </si>
  <si>
    <t>COR - Replanteo</t>
  </si>
  <si>
    <t>ODC - Solicitud de orden de cambio</t>
  </si>
  <si>
    <t>COS - Reposición de servidumbres</t>
  </si>
  <si>
    <t>SOI - Solicitud de información </t>
  </si>
  <si>
    <t>ESA - Estructura acero</t>
  </si>
  <si>
    <t>AOF - Aceptación de oferta</t>
  </si>
  <si>
    <t>ESH - Estructura hormigón</t>
  </si>
  <si>
    <t>CRP - Suspension de contrato</t>
  </si>
  <si>
    <t>ESI - Estructura mixtas</t>
  </si>
  <si>
    <t>CEL - Correo electrónico</t>
  </si>
  <si>
    <t>ESM - Estructura de madera</t>
  </si>
  <si>
    <t>FAX - Fax</t>
  </si>
  <si>
    <t>EST - Estructura (Genérico)</t>
  </si>
  <si>
    <t>SOF - Solicitud de oferta</t>
  </si>
  <si>
    <t>INA - Instalación saneamiento</t>
  </si>
  <si>
    <t>PRP - Propuesta</t>
  </si>
  <si>
    <t>INC - Instalación sistema de gestión centralizada</t>
  </si>
  <si>
    <t>INE - Instalación electricidad</t>
  </si>
  <si>
    <t>NOT - Nota técnica</t>
  </si>
  <si>
    <t>INF - Instalación fontanería</t>
  </si>
  <si>
    <t>FOM - Formato</t>
  </si>
  <si>
    <t>ING - Instalación gas y otros combustibles</t>
  </si>
  <si>
    <t>FOR - Formulario</t>
  </si>
  <si>
    <t>INI - Instalación iluminación</t>
  </si>
  <si>
    <t>PLL - Plantilla</t>
  </si>
  <si>
    <t>INK - Instalación climatización</t>
  </si>
  <si>
    <t>GUI - Guía </t>
  </si>
  <si>
    <t>INL - Instalación vigilancia y seguridad</t>
  </si>
  <si>
    <t>MAN - Manual</t>
  </si>
  <si>
    <t>INM - Instalación mecánica</t>
  </si>
  <si>
    <t>MET - Metodología</t>
  </si>
  <si>
    <t>INO - Instalación eólica</t>
  </si>
  <si>
    <t>PRO - Procedimiento</t>
  </si>
  <si>
    <t>INP - Instalación protección contra incendios</t>
  </si>
  <si>
    <t>PTR - Protocolo</t>
  </si>
  <si>
    <t>INS - Instalaciones (Genérico)</t>
  </si>
  <si>
    <t>INT - Instrucción</t>
  </si>
  <si>
    <t>INT - Instalación telecomunicaciones</t>
  </si>
  <si>
    <t>NOR - Norma </t>
  </si>
  <si>
    <t>INV - Instalación ventilación</t>
  </si>
  <si>
    <t>DRO - Diagrama de proceso </t>
  </si>
  <si>
    <t>INW - Instalación fotovoltaica</t>
  </si>
  <si>
    <t>ANE - Anejo</t>
  </si>
  <si>
    <t>INY - Varias instalaciones</t>
  </si>
  <si>
    <t>APE - Apéndice</t>
  </si>
  <si>
    <t>GEA - Gestión administrativa</t>
  </si>
  <si>
    <t>LIS - Listado</t>
  </si>
  <si>
    <t>GEC - Comunicación y marketing</t>
  </si>
  <si>
    <t>ORG - Organigrama</t>
  </si>
  <si>
    <t>GEE - Gestión económica</t>
  </si>
  <si>
    <t>SEP - Separatas </t>
  </si>
  <si>
    <t>GEI - Tecnologías de la Información</t>
  </si>
  <si>
    <t>FAQ - Preguntas frecuentes</t>
  </si>
  <si>
    <t>GEL - Gestión legal</t>
  </si>
  <si>
    <t>POL - Política </t>
  </si>
  <si>
    <t>GEP - Expropiación</t>
  </si>
  <si>
    <t>LIC - Licencia</t>
  </si>
  <si>
    <t>GER - Supervisión del proyecto</t>
  </si>
  <si>
    <t>CDL - Cédula de habitabilidad</t>
  </si>
  <si>
    <t>GES - Gestión (Genérico)</t>
  </si>
  <si>
    <t>POB - Permiso de obra</t>
  </si>
  <si>
    <t>GET - Planificación técnica</t>
  </si>
  <si>
    <t>MAE - Eficiencia energética</t>
  </si>
  <si>
    <t>COB - Certificación de obra</t>
  </si>
  <si>
    <t>MAM - Medio Ambiente (Genérico)</t>
  </si>
  <si>
    <t>CMP - Certificado de material o producto</t>
  </si>
  <si>
    <t>MAR - Gestión de residuos</t>
  </si>
  <si>
    <t>ENY - Ensayo o prueba</t>
  </si>
  <si>
    <t>MAS - Sostenibilidad</t>
  </si>
  <si>
    <t>INP - Inspección</t>
  </si>
  <si>
    <t>MEI - Inventario bienes inmuebles</t>
  </si>
  <si>
    <t>ITT - Instrucción de trabajo </t>
  </si>
  <si>
    <t>MEL - Explotación</t>
  </si>
  <si>
    <t>LTC - Listado de comprobación</t>
  </si>
  <si>
    <t>MEM - Mantenimiento y Explotación del Mobiliario</t>
  </si>
  <si>
    <t>RGC - Registro no conformidades</t>
  </si>
  <si>
    <t>MEO - Mantenimiento y Explotación (Genérico)</t>
  </si>
  <si>
    <t>REP - Replanteo</t>
  </si>
  <si>
    <t>MIC - Modelado de información de Construcción (Genérico)</t>
  </si>
  <si>
    <t>CFO - Certificado final de obra</t>
  </si>
  <si>
    <t>MIG - Información geográfica (GIS)</t>
  </si>
  <si>
    <t>FTC - Ficha técnica</t>
  </si>
  <si>
    <t>MII - MIC Interoperabilidad</t>
  </si>
  <si>
    <t>CAL - Control de calidad</t>
  </si>
  <si>
    <t>MMA - Maquinaria y medios auxiliares (Genérico)</t>
  </si>
  <si>
    <t>PPI - Programa de puntos de inspección</t>
  </si>
  <si>
    <t>RDA - Red agua</t>
  </si>
  <si>
    <t>NCF - No conformidad</t>
  </si>
  <si>
    <t>RDE - Red electricidad</t>
  </si>
  <si>
    <t>ACC - Acción correctora</t>
  </si>
  <si>
    <t>RDG - Red gas y otros combustibles</t>
  </si>
  <si>
    <t>ENS - Ensayo</t>
  </si>
  <si>
    <t>RDS - Red saneamiento</t>
  </si>
  <si>
    <t>ICD - Incidencia</t>
  </si>
  <si>
    <t>RDT - Red telecomunicaciones</t>
  </si>
  <si>
    <t>REI - Registro de incidencias</t>
  </si>
  <si>
    <t>RED - Redes o Servicios afectados (Genérico)</t>
  </si>
  <si>
    <t>RIM - Registro de incidencias de modelos</t>
  </si>
  <si>
    <t>SSA - Seguridad y Salud (Genérico)</t>
  </si>
  <si>
    <t>SSP - Instalación protección y seguridad</t>
  </si>
  <si>
    <t>CST - Cálculo estructural</t>
  </si>
  <si>
    <t>TGE - Topografía del entorno</t>
  </si>
  <si>
    <t>CIN - Cálculo instalaciones</t>
  </si>
  <si>
    <t>TGH - Hidrogeología</t>
  </si>
  <si>
    <t>TGL - Geología</t>
  </si>
  <si>
    <t>EIA - Estudio de impacto ambiental</t>
  </si>
  <si>
    <t>TGM - Movimiento de tierras</t>
  </si>
  <si>
    <t>ESF - Estudio de seguridad ferroviaria</t>
  </si>
  <si>
    <t>TGS - Topografía y Geodesia (Genérico)</t>
  </si>
  <si>
    <t>ESS - Estudio de seguridad y salud</t>
  </si>
  <si>
    <t>TGT - Geotecnia</t>
  </si>
  <si>
    <t>ANA - Análisis</t>
  </si>
  <si>
    <t>URB - Urbanismo (Genérico)</t>
  </si>
  <si>
    <t>EET - Estudio técnico</t>
  </si>
  <si>
    <t>URE - Entorno</t>
  </si>
  <si>
    <t>URP - Planeamiento urbanístico</t>
  </si>
  <si>
    <t>CAE - Coordinacion actividades empresariales</t>
  </si>
  <si>
    <t>NOM - Nombramiento</t>
  </si>
  <si>
    <t>ENC - Encuesta de calidad</t>
  </si>
  <si>
    <t>INV - Inventario</t>
  </si>
  <si>
    <t>LCA - Lección aprendida </t>
  </si>
  <si>
    <t>LEN - Listado de entregables</t>
  </si>
  <si>
    <t>GRI - Gestión de riesgos</t>
  </si>
  <si>
    <t>FAC - Factura</t>
  </si>
  <si>
    <t>OBC - Seguimiento de objetivos de calidad</t>
  </si>
  <si>
    <t>LCO - Lista de comprobación</t>
  </si>
  <si>
    <t>MRI - Matriz de riesgos</t>
  </si>
  <si>
    <t>GNT - Cronograma de actividades o Gantt</t>
  </si>
  <si>
    <t>PLE - Pliego económico</t>
  </si>
  <si>
    <t>PLD - Pliego administrativo</t>
  </si>
  <si>
    <t>PLT - Pliego técnico</t>
  </si>
  <si>
    <t>OFA - Oferta administrativa</t>
  </si>
  <si>
    <t>OFE - Oferta económica </t>
  </si>
  <si>
    <t>OFT - Oferta técnica</t>
  </si>
  <si>
    <t>ADJ - Adjudicación </t>
  </si>
  <si>
    <t>CON - Contrato</t>
  </si>
  <si>
    <t>ACU - Acuerdo</t>
  </si>
  <si>
    <t>ADE - Adenda</t>
  </si>
  <si>
    <t>ENR - Encargo/Encomienda</t>
  </si>
  <si>
    <t>APL - Ampliación de plazo</t>
  </si>
  <si>
    <t>AIC - Acta Inicio Contrato</t>
  </si>
  <si>
    <t>SEG - Seguro</t>
  </si>
  <si>
    <t>PMO - Proyecto modificado</t>
  </si>
  <si>
    <t>REQ - Especificación o requisito </t>
  </si>
  <si>
    <t>IAP - Informe aprobación</t>
  </si>
  <si>
    <t>IES - Informe de evaluación independiente de seguridad</t>
  </si>
  <si>
    <t>INS - Informe de inspección</t>
  </si>
  <si>
    <t>ING - Informe de no regresión</t>
  </si>
  <si>
    <t>ISP - Informe de supervisión</t>
  </si>
  <si>
    <t>IFI - Informe final</t>
  </si>
  <si>
    <t>IME - Informe mensual</t>
  </si>
  <si>
    <t>INE - Informe sobre necesidad</t>
  </si>
  <si>
    <t>IEE - Informe de evaluación de edificio</t>
  </si>
  <si>
    <t>ITE  - Inspección técnica de edificios</t>
  </si>
  <si>
    <t>ITC - Informe/Informe técnico</t>
  </si>
  <si>
    <t>PLN - Plan </t>
  </si>
  <si>
    <t>PCA - Plan de calidad</t>
  </si>
  <si>
    <t>PCO - Plan de comunicación </t>
  </si>
  <si>
    <t>PGM - Plan de gestion ambiental</t>
  </si>
  <si>
    <t>PAB - Plan de calidad ambiental</t>
  </si>
  <si>
    <t>PGR - Plan de gestión de residuos</t>
  </si>
  <si>
    <t>PEV - Plan de evaluación</t>
  </si>
  <si>
    <t>PEN - Plan de ensayos</t>
  </si>
  <si>
    <t>PSS - Plan de seguridad y salud</t>
  </si>
  <si>
    <t>PLO - Plan de obra</t>
  </si>
  <si>
    <t>CAD - Dibujo de CAD</t>
  </si>
  <si>
    <t>CRQ - Croquis</t>
  </si>
  <si>
    <t>MAP - Mapa   </t>
  </si>
  <si>
    <t>FCA - Ficha de calificación</t>
  </si>
  <si>
    <t>UCT - Catastro</t>
  </si>
  <si>
    <t>PCM - Comparativo</t>
  </si>
  <si>
    <t>BPR - Base de precios</t>
  </si>
  <si>
    <t>CPR - Cuadro de precios</t>
  </si>
  <si>
    <t>MED - Mediciones</t>
  </si>
  <si>
    <t>RSP - Resumen de presupuesto</t>
  </si>
  <si>
    <t>PTC - Precios contradictorios</t>
  </si>
  <si>
    <t>LIQ - Liquidación</t>
  </si>
  <si>
    <t>VAE - Valoración económica</t>
  </si>
  <si>
    <t>ANU - Anuncio</t>
  </si>
  <si>
    <t>CAT - Cartel</t>
  </si>
  <si>
    <t>PRS - Presentación</t>
  </si>
  <si>
    <t>FOL - Folleto</t>
  </si>
  <si>
    <t>SIM - Simulación</t>
  </si>
  <si>
    <t>IFA - Infografía</t>
  </si>
  <si>
    <t>FOT - Fotografía</t>
  </si>
  <si>
    <t>VID - Vídeo</t>
  </si>
  <si>
    <t>IMG - Imagen</t>
  </si>
  <si>
    <t>Ejemplo Programa General de Desarrollo de Información (MIDP)</t>
  </si>
  <si>
    <t>Fecha primera subida a CDE como compartido</t>
  </si>
  <si>
    <t>Fecha estimada de entrega</t>
  </si>
  <si>
    <t>Fecha real de entrega</t>
  </si>
  <si>
    <t>Fecha de validación</t>
  </si>
  <si>
    <t>Memoria constructiva</t>
  </si>
  <si>
    <t>Nombre Apellido</t>
  </si>
  <si>
    <t>nombre.apellido@empresa.com</t>
  </si>
  <si>
    <t>MLD - Múltiples disciplinas</t>
  </si>
  <si>
    <t>Proyecto básico</t>
  </si>
  <si>
    <t>Modelo estación nativo</t>
  </si>
  <si>
    <t>Modelo estación OpenBIM</t>
  </si>
  <si>
    <t>Modelo tramo nativo</t>
  </si>
  <si>
    <t>Modelo tramo OpenBIM</t>
  </si>
  <si>
    <t>Proyecto constructivo</t>
  </si>
  <si>
    <t>Modelo completo federado</t>
  </si>
  <si>
    <t>Registro de entregables</t>
  </si>
  <si>
    <t>Plan de ejecución BIM</t>
  </si>
  <si>
    <t>RED - Redes o Servicios afectados</t>
  </si>
  <si>
    <t>MIC - Modelado información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</si>
</sst>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1"/>
      <color theme="0"/>
      <name val="Calibri"/>
      <family val="2"/>
      <scheme val="minor"/>
    </font>
    <font>
      <sz val="20"/>
      <color theme="1"/>
      <name val="Calibri"/>
      <family val="2"/>
      <scheme val="minor"/>
    </font>
    <font>
      <sz val="10"/>
      <name val="Arial"/>
      <family val="2"/>
    </font>
    <font>
      <b/>
      <sz val="11"/>
      <name val="Calibri"/>
      <family val="2"/>
      <scheme val="minor"/>
    </font>
  </fonts>
  <fills count="6">
    <fill>
      <patternFill patternType="none"/>
    </fill>
    <fill>
      <patternFill patternType="gray125"/>
    </fill>
    <fill>
      <patternFill patternType="solid">
        <fgColor rgb="FF004F9F"/>
        <bgColor indexed="64"/>
      </patternFill>
    </fill>
    <fill>
      <patternFill patternType="solid">
        <fgColor rgb="FF9E358A"/>
        <bgColor indexed="64"/>
      </patternFill>
    </fill>
    <fill>
      <patternFill patternType="solid">
        <fgColor rgb="FF009EB0"/>
        <bgColor indexed="64"/>
      </patternFill>
    </fill>
    <fill>
      <patternFill patternType="solid">
        <fgColor theme="0" tint="-0.14999847407452621"/>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xf numFmtId="9" fontId="7" fillId="0" borderId="0" applyFont="0" applyFill="0" applyBorder="0" applyAlignment="0" applyProtection="0"/>
    <xf numFmtId="0" fontId="10" fillId="0" borderId="0"/>
  </cellStyleXfs>
  <cellXfs count="7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textRotation="90"/>
    </xf>
    <xf numFmtId="49" fontId="0" fillId="0" borderId="0" xfId="0" applyNumberFormat="1" applyAlignment="1">
      <alignment vertical="center"/>
    </xf>
    <xf numFmtId="49" fontId="2"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5" fillId="0" borderId="0" xfId="1" quotePrefix="1" applyAlignment="1">
      <alignment vertical="center"/>
    </xf>
    <xf numFmtId="0" fontId="6" fillId="0" borderId="0" xfId="0" applyFont="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wrapText="1"/>
    </xf>
    <xf numFmtId="49" fontId="2" fillId="0" borderId="0" xfId="0" applyNumberFormat="1" applyFont="1" applyAlignment="1">
      <alignment vertical="center"/>
    </xf>
    <xf numFmtId="0" fontId="4" fillId="0" borderId="0" xfId="0" applyFont="1" applyAlignment="1">
      <alignment vertical="center"/>
    </xf>
    <xf numFmtId="16" fontId="0" fillId="0" borderId="0" xfId="0" applyNumberFormat="1" applyAlignment="1">
      <alignment vertical="center"/>
    </xf>
    <xf numFmtId="0" fontId="1" fillId="0" borderId="0" xfId="0" applyFont="1" applyAlignment="1">
      <alignment vertical="center"/>
    </xf>
    <xf numFmtId="49" fontId="6" fillId="0" borderId="0" xfId="0" applyNumberFormat="1" applyFont="1" applyAlignment="1">
      <alignment horizontal="center" vertical="center"/>
    </xf>
    <xf numFmtId="0" fontId="9" fillId="0" borderId="0" xfId="0" applyFont="1" applyAlignment="1">
      <alignment vertical="center"/>
    </xf>
    <xf numFmtId="0" fontId="2" fillId="0" borderId="0" xfId="0" applyFont="1" applyAlignment="1">
      <alignment horizontal="left" vertical="center"/>
    </xf>
    <xf numFmtId="16" fontId="1" fillId="0" borderId="0" xfId="0" applyNumberFormat="1" applyFont="1"/>
    <xf numFmtId="0" fontId="1" fillId="0" borderId="0" xfId="0" applyFont="1"/>
    <xf numFmtId="9" fontId="0" fillId="0" borderId="0" xfId="2" applyFont="1" applyBorder="1"/>
    <xf numFmtId="14" fontId="0" fillId="0" borderId="0" xfId="0" applyNumberFormat="1"/>
    <xf numFmtId="49" fontId="0" fillId="0" borderId="0" xfId="0" applyNumberFormat="1"/>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5" fillId="0" borderId="0" xfId="1" applyBorder="1"/>
    <xf numFmtId="0" fontId="1" fillId="0" borderId="0" xfId="0" applyFont="1" applyAlignment="1">
      <alignment vertical="center" wrapText="1"/>
    </xf>
    <xf numFmtId="14" fontId="1" fillId="0" borderId="0" xfId="0" applyNumberFormat="1" applyFont="1" applyAlignment="1">
      <alignment horizontal="left" vertical="center" wrapText="1"/>
    </xf>
    <xf numFmtId="14" fontId="6" fillId="0" borderId="0" xfId="0" applyNumberFormat="1" applyFont="1" applyAlignment="1">
      <alignment horizontal="left" vertical="center" wrapText="1"/>
    </xf>
    <xf numFmtId="0" fontId="5" fillId="0" borderId="0" xfId="1" applyAlignment="1">
      <alignment vertical="center"/>
    </xf>
    <xf numFmtId="0" fontId="0" fillId="2" borderId="0" xfId="0" applyFill="1"/>
    <xf numFmtId="0" fontId="8" fillId="2" borderId="0" xfId="0" applyFont="1" applyFill="1" applyAlignment="1">
      <alignment horizontal="center" vertical="center"/>
    </xf>
    <xf numFmtId="0" fontId="8" fillId="2" borderId="0" xfId="0" applyFont="1" applyFill="1" applyAlignment="1">
      <alignment vertical="center"/>
    </xf>
    <xf numFmtId="0" fontId="11"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0" fillId="5" borderId="0" xfId="0" applyFill="1"/>
    <xf numFmtId="0" fontId="1"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left"/>
    </xf>
    <xf numFmtId="49" fontId="4" fillId="0" borderId="0" xfId="0" applyNumberFormat="1" applyFont="1" applyAlignment="1">
      <alignment horizontal="center" vertical="center" wrapText="1"/>
    </xf>
    <xf numFmtId="0" fontId="2" fillId="5" borderId="0" xfId="0" applyFont="1" applyFill="1" applyAlignment="1">
      <alignment horizontal="center" vertical="center" wrapText="1"/>
    </xf>
    <xf numFmtId="0" fontId="4" fillId="0" borderId="0" xfId="0" applyFont="1" applyAlignment="1">
      <alignment horizontal="left" vertical="center"/>
    </xf>
    <xf numFmtId="0" fontId="9" fillId="0" borderId="0" xfId="0" applyFont="1" applyAlignment="1">
      <alignment horizontal="right" vertical="center"/>
    </xf>
    <xf numFmtId="0" fontId="0" fillId="0" borderId="0" xfId="0" applyAlignment="1">
      <alignment horizontal="center"/>
    </xf>
    <xf numFmtId="49" fontId="2" fillId="2" borderId="0" xfId="0" applyNumberFormat="1" applyFont="1" applyFill="1" applyAlignment="1">
      <alignment horizontal="center" vertical="center"/>
    </xf>
    <xf numFmtId="0" fontId="0" fillId="2" borderId="0" xfId="0" applyFill="1" applyAlignment="1">
      <alignment horizontal="center"/>
    </xf>
    <xf numFmtId="0" fontId="8" fillId="2" borderId="0" xfId="0" applyFont="1" applyFill="1" applyAlignment="1">
      <alignment horizontal="center" vertical="center"/>
    </xf>
    <xf numFmtId="0" fontId="8" fillId="4" borderId="0" xfId="0" applyFont="1" applyFill="1" applyAlignment="1">
      <alignment horizontal="center" vertical="center"/>
    </xf>
    <xf numFmtId="0" fontId="8" fillId="3" borderId="0" xfId="0" applyFont="1" applyFill="1" applyAlignment="1">
      <alignment horizontal="center" vertical="center"/>
    </xf>
    <xf numFmtId="0" fontId="11" fillId="0" borderId="0" xfId="0" applyFont="1" applyAlignment="1">
      <alignment horizontal="center"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textRotation="90"/>
    </xf>
    <xf numFmtId="0" fontId="0" fillId="0" borderId="0" xfId="0" applyAlignment="1">
      <alignment horizontal="center" vertical="center"/>
    </xf>
    <xf numFmtId="0" fontId="8" fillId="2" borderId="0" xfId="0" applyFont="1" applyFill="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xf>
  </cellXfs>
  <cellStyles count="4">
    <cellStyle name="Hipervínculo" xfId="1" builtinId="8"/>
    <cellStyle name="Normal" xfId="0" builtinId="0"/>
    <cellStyle name="Normal 2" xfId="3" xr:uid="{3797BE29-D99A-400E-8342-5BFDF974F7FB}"/>
    <cellStyle name="Porcentaje"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9EB0"/>
      <color rgb="FF9E358A"/>
      <color rgb="FF004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114300</xdr:rowOff>
    </xdr:from>
    <xdr:to>
      <xdr:col>0</xdr:col>
      <xdr:colOff>2237913</xdr:colOff>
      <xdr:row>0</xdr:row>
      <xdr:rowOff>521335</xdr:rowOff>
    </xdr:to>
    <xdr:pic>
      <xdr:nvPicPr>
        <xdr:cNvPr id="2" name="Imagen 1">
          <a:extLst>
            <a:ext uri="{FF2B5EF4-FFF2-40B4-BE49-F238E27FC236}">
              <a16:creationId xmlns:a16="http://schemas.microsoft.com/office/drawing/2014/main" id="{4D14B17B-004A-4DBE-879F-972C08FFE3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114300"/>
          <a:ext cx="2166158" cy="403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0</xdr:row>
      <xdr:rowOff>114300</xdr:rowOff>
    </xdr:from>
    <xdr:to>
      <xdr:col>1</xdr:col>
      <xdr:colOff>1945178</xdr:colOff>
      <xdr:row>0</xdr:row>
      <xdr:rowOff>521335</xdr:rowOff>
    </xdr:to>
    <xdr:pic>
      <xdr:nvPicPr>
        <xdr:cNvPr id="2" name="Imagen 1">
          <a:extLst>
            <a:ext uri="{FF2B5EF4-FFF2-40B4-BE49-F238E27FC236}">
              <a16:creationId xmlns:a16="http://schemas.microsoft.com/office/drawing/2014/main" id="{30D4960A-D508-4074-B001-990E23EB823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114300"/>
          <a:ext cx="2166158" cy="403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68580</xdr:colOff>
      <xdr:row>0</xdr:row>
      <xdr:rowOff>114300</xdr:rowOff>
    </xdr:from>
    <xdr:to>
      <xdr:col>1</xdr:col>
      <xdr:colOff>1945178</xdr:colOff>
      <xdr:row>0</xdr:row>
      <xdr:rowOff>521335</xdr:rowOff>
    </xdr:to>
    <xdr:pic>
      <xdr:nvPicPr>
        <xdr:cNvPr id="2" name="Imagen 1">
          <a:extLst>
            <a:ext uri="{FF2B5EF4-FFF2-40B4-BE49-F238E27FC236}">
              <a16:creationId xmlns:a16="http://schemas.microsoft.com/office/drawing/2014/main" id="{FE49FBD8-CE78-4C15-95AC-2698200AAD4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114300"/>
          <a:ext cx="2166158" cy="4038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199159</xdr:colOff>
      <xdr:row>0</xdr:row>
      <xdr:rowOff>138199</xdr:rowOff>
    </xdr:from>
    <xdr:to>
      <xdr:col>1</xdr:col>
      <xdr:colOff>2336458</xdr:colOff>
      <xdr:row>0</xdr:row>
      <xdr:rowOff>545234</xdr:rowOff>
    </xdr:to>
    <xdr:pic>
      <xdr:nvPicPr>
        <xdr:cNvPr id="2" name="Imagen 1">
          <a:extLst>
            <a:ext uri="{FF2B5EF4-FFF2-40B4-BE49-F238E27FC236}">
              <a16:creationId xmlns:a16="http://schemas.microsoft.com/office/drawing/2014/main" id="{5A1C98A2-B325-47F1-BA3A-E56360CDE0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1159" y="138199"/>
          <a:ext cx="2140474" cy="4038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xdr:colOff>
      <xdr:row>0</xdr:row>
      <xdr:rowOff>114300</xdr:rowOff>
    </xdr:from>
    <xdr:to>
      <xdr:col>2</xdr:col>
      <xdr:colOff>543147</xdr:colOff>
      <xdr:row>0</xdr:row>
      <xdr:rowOff>524510</xdr:rowOff>
    </xdr:to>
    <xdr:pic>
      <xdr:nvPicPr>
        <xdr:cNvPr id="3" name="Imagen 2">
          <a:extLst>
            <a:ext uri="{FF2B5EF4-FFF2-40B4-BE49-F238E27FC236}">
              <a16:creationId xmlns:a16="http://schemas.microsoft.com/office/drawing/2014/main" id="{5DACCD72-F5B4-4A41-98D6-A80F4E8E5E4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114300"/>
          <a:ext cx="2166158" cy="4038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199159</xdr:colOff>
      <xdr:row>0</xdr:row>
      <xdr:rowOff>138199</xdr:rowOff>
    </xdr:from>
    <xdr:to>
      <xdr:col>1</xdr:col>
      <xdr:colOff>2336458</xdr:colOff>
      <xdr:row>0</xdr:row>
      <xdr:rowOff>545234</xdr:rowOff>
    </xdr:to>
    <xdr:pic>
      <xdr:nvPicPr>
        <xdr:cNvPr id="2" name="Imagen 1">
          <a:extLst>
            <a:ext uri="{FF2B5EF4-FFF2-40B4-BE49-F238E27FC236}">
              <a16:creationId xmlns:a16="http://schemas.microsoft.com/office/drawing/2014/main" id="{030C1E6F-2CB6-4096-9EE4-492D950B14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1159" y="138199"/>
          <a:ext cx="2140474" cy="403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22\220482\06_doc_recibida\06.02.Clientes\07_Documentaci&#243;n%20BIM\Docs_CORP_211007\ACM-GEN-PA-1170_Plantilla_MIDP_COR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Metodología"/>
      <sheetName val="Historico"/>
      <sheetName val="MIDP"/>
      <sheetName val="Ejemplo-MIDP-plan"/>
      <sheetName val="Ejemplo-MIDP-entrega"/>
      <sheetName val="Hitos"/>
      <sheetName val="Etapas"/>
    </sheetNames>
    <sheetDataSet>
      <sheetData sheetId="0" refreshError="1"/>
      <sheetData sheetId="1" refreshError="1"/>
      <sheetData sheetId="2"/>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nombre.apellido@empresa.com" TargetMode="External"/><Relationship Id="rId13" Type="http://schemas.openxmlformats.org/officeDocument/2006/relationships/hyperlink" Target="mailto:nombre.apellido@empresa.com" TargetMode="External"/><Relationship Id="rId3" Type="http://schemas.openxmlformats.org/officeDocument/2006/relationships/hyperlink" Target="mailto:nombre.apellido@empresa.com" TargetMode="External"/><Relationship Id="rId7" Type="http://schemas.openxmlformats.org/officeDocument/2006/relationships/hyperlink" Target="mailto:nombre.apellido@empresa.com" TargetMode="External"/><Relationship Id="rId12" Type="http://schemas.openxmlformats.org/officeDocument/2006/relationships/hyperlink" Target="mailto:nombre.apellido@empresa.com" TargetMode="External"/><Relationship Id="rId17" Type="http://schemas.openxmlformats.org/officeDocument/2006/relationships/drawing" Target="../drawings/drawing6.xml"/><Relationship Id="rId2" Type="http://schemas.openxmlformats.org/officeDocument/2006/relationships/hyperlink" Target="mailto:nombre.apellido@empresa.com" TargetMode="External"/><Relationship Id="rId16" Type="http://schemas.openxmlformats.org/officeDocument/2006/relationships/printerSettings" Target="../printerSettings/printerSettings7.bin"/><Relationship Id="rId1" Type="http://schemas.openxmlformats.org/officeDocument/2006/relationships/hyperlink" Target="mailto:nombre.apellido@empresa.com" TargetMode="External"/><Relationship Id="rId6" Type="http://schemas.openxmlformats.org/officeDocument/2006/relationships/hyperlink" Target="mailto:nombre.apellido@empresa.com" TargetMode="External"/><Relationship Id="rId11" Type="http://schemas.openxmlformats.org/officeDocument/2006/relationships/hyperlink" Target="mailto:nombre.apellido@empresa.com" TargetMode="External"/><Relationship Id="rId5" Type="http://schemas.openxmlformats.org/officeDocument/2006/relationships/hyperlink" Target="mailto:nombre.apellido@empresa.com" TargetMode="External"/><Relationship Id="rId15" Type="http://schemas.openxmlformats.org/officeDocument/2006/relationships/hyperlink" Target="mailto:nombre.apellido@empresa.com" TargetMode="External"/><Relationship Id="rId10" Type="http://schemas.openxmlformats.org/officeDocument/2006/relationships/hyperlink" Target="mailto:nombre.apellido@empresa.com" TargetMode="External"/><Relationship Id="rId4" Type="http://schemas.openxmlformats.org/officeDocument/2006/relationships/hyperlink" Target="mailto:nombre.apellido@empresa.com" TargetMode="External"/><Relationship Id="rId9" Type="http://schemas.openxmlformats.org/officeDocument/2006/relationships/hyperlink" Target="mailto:nombre.apellido@empresa.com" TargetMode="External"/><Relationship Id="rId14" Type="http://schemas.openxmlformats.org/officeDocument/2006/relationships/hyperlink" Target="mailto:nombre.apellido@empre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95E1D-17B6-4E31-8BBB-9FDD0AEBE199}">
  <dimension ref="A1:P55"/>
  <sheetViews>
    <sheetView zoomScale="115" zoomScaleNormal="115" workbookViewId="0">
      <selection activeCell="B15" sqref="B15"/>
    </sheetView>
  </sheetViews>
  <sheetFormatPr baseColWidth="10" defaultColWidth="11.5703125" defaultRowHeight="15" x14ac:dyDescent="0.25"/>
  <cols>
    <col min="1" max="1" width="62.5703125" style="7" customWidth="1"/>
    <col min="2" max="2" width="76.140625" bestFit="1" customWidth="1"/>
    <col min="3" max="3" width="16.7109375" customWidth="1"/>
    <col min="4" max="4" width="56.85546875" customWidth="1"/>
    <col min="5" max="5" width="21.7109375" customWidth="1"/>
    <col min="6" max="6" width="17.42578125" bestFit="1" customWidth="1"/>
    <col min="7" max="8" width="25.28515625" bestFit="1" customWidth="1"/>
    <col min="9" max="10" width="16.85546875" customWidth="1"/>
    <col min="11" max="11" width="16" customWidth="1"/>
    <col min="12" max="13" width="15.28515625" customWidth="1"/>
  </cols>
  <sheetData>
    <row r="1" spans="1:16" ht="53.45" customHeight="1" x14ac:dyDescent="0.25">
      <c r="A1" s="55" t="s">
        <v>0</v>
      </c>
      <c r="B1" s="55"/>
      <c r="C1" s="27"/>
      <c r="D1" s="27"/>
    </row>
    <row r="2" spans="1:16" s="4" customFormat="1" ht="44.25" customHeight="1" x14ac:dyDescent="0.25">
      <c r="A2" s="56"/>
      <c r="B2" s="56"/>
      <c r="C2" s="15"/>
      <c r="D2" s="15"/>
      <c r="E2" s="15"/>
      <c r="F2" s="6"/>
      <c r="G2" s="6"/>
      <c r="H2" s="6"/>
      <c r="I2" s="6"/>
      <c r="J2" s="6"/>
      <c r="K2" s="6"/>
      <c r="L2" s="6"/>
      <c r="M2" s="6"/>
    </row>
    <row r="3" spans="1:16" s="4" customFormat="1" x14ac:dyDescent="0.25">
      <c r="A3" s="58"/>
      <c r="B3" s="58"/>
      <c r="C3" s="15"/>
      <c r="D3" s="15"/>
      <c r="E3" s="15"/>
      <c r="F3" s="6"/>
      <c r="G3" s="6"/>
      <c r="H3" s="6"/>
      <c r="I3" s="6"/>
      <c r="J3" s="6"/>
      <c r="K3" s="6"/>
      <c r="L3" s="6"/>
      <c r="M3" s="6"/>
    </row>
    <row r="4" spans="1:16" s="16" customFormat="1" ht="21" customHeight="1" x14ac:dyDescent="0.25">
      <c r="A4" s="28" t="s">
        <v>1</v>
      </c>
      <c r="B4" s="16" t="str">
        <f>'Lista de datos'!C8</f>
        <v>PEMIDP</v>
      </c>
      <c r="C4" s="17"/>
    </row>
    <row r="5" spans="1:16" s="16" customFormat="1" ht="21" customHeight="1" x14ac:dyDescent="0.25">
      <c r="A5" s="28" t="s">
        <v>2</v>
      </c>
      <c r="B5" s="16" t="str">
        <f>'Lista de datos'!D8</f>
        <v>Proyecto Ejemplo MIDP</v>
      </c>
      <c r="C5" s="17"/>
    </row>
    <row r="6" spans="1:16" s="16" customFormat="1" ht="21" customHeight="1" x14ac:dyDescent="0.25">
      <c r="A6" s="54" t="s">
        <v>3</v>
      </c>
      <c r="B6" s="25" t="s">
        <v>4</v>
      </c>
      <c r="C6" s="17"/>
    </row>
    <row r="7" spans="1:16" s="16" customFormat="1" ht="21" customHeight="1" x14ac:dyDescent="0.25">
      <c r="A7" s="54" t="s">
        <v>5</v>
      </c>
      <c r="B7" s="37" t="s">
        <v>6</v>
      </c>
      <c r="C7" s="17"/>
    </row>
    <row r="8" spans="1:16" s="16" customFormat="1" ht="21" customHeight="1" x14ac:dyDescent="0.25">
      <c r="A8" s="54" t="s">
        <v>7</v>
      </c>
      <c r="B8" s="37" t="s">
        <v>8</v>
      </c>
      <c r="C8" s="17"/>
    </row>
    <row r="9" spans="1:16" s="16" customFormat="1" ht="21" customHeight="1" x14ac:dyDescent="0.25">
      <c r="A9" s="54" t="s">
        <v>9</v>
      </c>
      <c r="B9" s="37" t="s">
        <v>6</v>
      </c>
      <c r="C9" s="17"/>
    </row>
    <row r="10" spans="1:16" s="16" customFormat="1" ht="21" customHeight="1" x14ac:dyDescent="0.25">
      <c r="A10" s="54" t="s">
        <v>10</v>
      </c>
      <c r="B10" s="37" t="s">
        <v>11</v>
      </c>
      <c r="C10" s="17"/>
    </row>
    <row r="11" spans="1:16" s="16" customFormat="1" ht="21" customHeight="1" x14ac:dyDescent="0.25">
      <c r="A11" s="54" t="s">
        <v>12</v>
      </c>
      <c r="B11" s="38">
        <v>44621</v>
      </c>
      <c r="C11" s="17"/>
    </row>
    <row r="12" spans="1:16" s="16" customFormat="1" ht="21" customHeight="1" x14ac:dyDescent="0.25">
      <c r="A12" s="54" t="s">
        <v>13</v>
      </c>
      <c r="B12" s="39">
        <f ca="1">TODAY()</f>
        <v>45072</v>
      </c>
      <c r="C12" s="17"/>
      <c r="K12" s="23"/>
      <c r="L12" s="23"/>
      <c r="M12" s="23"/>
      <c r="P12" s="24"/>
    </row>
    <row r="13" spans="1:16" s="16" customFormat="1" x14ac:dyDescent="0.25">
      <c r="A13" s="57"/>
      <c r="B13" s="57"/>
      <c r="C13" s="25"/>
      <c r="E13" s="25"/>
      <c r="F13" s="25"/>
      <c r="P13" s="24"/>
    </row>
    <row r="14" spans="1:16" s="16" customFormat="1" ht="36.6" customHeight="1" x14ac:dyDescent="0.25">
      <c r="A14" s="10"/>
      <c r="B14" s="2"/>
      <c r="E14" s="25"/>
      <c r="F14" s="25"/>
    </row>
    <row r="15" spans="1:16" s="16" customFormat="1" ht="36.6" customHeight="1" x14ac:dyDescent="0.25">
      <c r="A15" s="10"/>
      <c r="B15" s="2"/>
      <c r="E15" s="25"/>
      <c r="F15" s="25"/>
    </row>
    <row r="16" spans="1:16" s="16" customFormat="1" ht="36.6" customHeight="1" x14ac:dyDescent="0.25">
      <c r="A16" s="10"/>
      <c r="B16" s="2"/>
      <c r="E16" s="25"/>
      <c r="F16" s="25"/>
    </row>
    <row r="17" spans="1:16" s="16" customFormat="1" ht="36.6" customHeight="1" x14ac:dyDescent="0.25">
      <c r="A17" s="10"/>
      <c r="B17" s="2"/>
      <c r="E17" s="25"/>
      <c r="F17" s="25"/>
    </row>
    <row r="18" spans="1:16" s="16" customFormat="1" ht="36.6" customHeight="1" x14ac:dyDescent="0.25">
      <c r="A18" s="10"/>
      <c r="B18" s="2"/>
      <c r="E18" s="25"/>
      <c r="F18" s="25"/>
      <c r="P18" s="24"/>
    </row>
    <row r="19" spans="1:16" s="16" customFormat="1" ht="36.6" customHeight="1" x14ac:dyDescent="0.25">
      <c r="A19" s="10"/>
      <c r="B19" s="2"/>
      <c r="E19" s="25"/>
      <c r="F19" s="25"/>
    </row>
    <row r="20" spans="1:16" s="16" customFormat="1" ht="36.6" customHeight="1" x14ac:dyDescent="0.25">
      <c r="A20" s="10"/>
      <c r="B20" s="2"/>
      <c r="D20" s="2"/>
      <c r="E20" s="25"/>
      <c r="F20" s="25"/>
    </row>
    <row r="21" spans="1:16" s="16" customFormat="1" ht="36.6" customHeight="1" x14ac:dyDescent="0.25">
      <c r="A21" s="10"/>
      <c r="B21" s="21"/>
      <c r="D21" s="2"/>
      <c r="E21" s="25"/>
      <c r="F21" s="25"/>
    </row>
    <row r="22" spans="1:16" s="16" customFormat="1" ht="36.6" customHeight="1" x14ac:dyDescent="0.25">
      <c r="A22" s="10"/>
      <c r="E22" s="25"/>
      <c r="F22" s="25"/>
    </row>
    <row r="23" spans="1:16" s="16" customFormat="1" ht="36.6" customHeight="1" x14ac:dyDescent="0.25">
      <c r="A23" s="10"/>
      <c r="B23" s="21"/>
      <c r="F23" s="25"/>
    </row>
    <row r="24" spans="1:16" s="16" customFormat="1" ht="36.6" customHeight="1" x14ac:dyDescent="0.25">
      <c r="A24" s="10"/>
      <c r="E24" s="25"/>
      <c r="F24" s="25"/>
    </row>
    <row r="25" spans="1:16" s="16" customFormat="1" ht="36.6" customHeight="1" x14ac:dyDescent="0.25">
      <c r="A25" s="10"/>
      <c r="E25" s="25"/>
      <c r="F25" s="25"/>
    </row>
    <row r="26" spans="1:16" s="16" customFormat="1" ht="36.6" customHeight="1" x14ac:dyDescent="0.25">
      <c r="A26" s="10"/>
      <c r="E26" s="25"/>
      <c r="F26" s="25"/>
    </row>
    <row r="27" spans="1:16" s="16" customFormat="1" ht="36.6" customHeight="1" x14ac:dyDescent="0.25">
      <c r="A27" s="10"/>
    </row>
    <row r="28" spans="1:16" s="16" customFormat="1" ht="36.6" customHeight="1" x14ac:dyDescent="0.25">
      <c r="A28" s="10"/>
    </row>
    <row r="29" spans="1:16" s="16" customFormat="1" ht="36.6" customHeight="1" x14ac:dyDescent="0.25">
      <c r="A29" s="10"/>
    </row>
    <row r="30" spans="1:16" s="16" customFormat="1" ht="36.6" customHeight="1" x14ac:dyDescent="0.25">
      <c r="A30" s="10"/>
    </row>
    <row r="31" spans="1:16" s="16" customFormat="1" ht="36.6" customHeight="1" x14ac:dyDescent="0.25">
      <c r="A31" s="10"/>
      <c r="B31" s="2"/>
    </row>
    <row r="32" spans="1:16" s="16" customFormat="1" ht="36.6" customHeight="1" x14ac:dyDescent="0.25">
      <c r="A32" s="10"/>
      <c r="B32" s="2"/>
    </row>
    <row r="33" spans="1:4" s="16" customFormat="1" ht="36.6" customHeight="1" x14ac:dyDescent="0.25">
      <c r="A33" s="10"/>
      <c r="B33" s="2"/>
    </row>
    <row r="34" spans="1:4" s="16" customFormat="1" ht="36.6" customHeight="1" x14ac:dyDescent="0.25">
      <c r="A34" s="10"/>
      <c r="B34" s="2"/>
    </row>
    <row r="35" spans="1:4" s="16" customFormat="1" ht="36.6" customHeight="1" x14ac:dyDescent="0.25">
      <c r="A35" s="10"/>
      <c r="B35" s="2"/>
    </row>
    <row r="36" spans="1:4" x14ac:dyDescent="0.25">
      <c r="A36" s="10"/>
      <c r="B36" s="1"/>
      <c r="D36" s="16"/>
    </row>
    <row r="37" spans="1:4" x14ac:dyDescent="0.25">
      <c r="A37" s="10"/>
      <c r="B37" s="1"/>
      <c r="D37" s="16"/>
    </row>
    <row r="38" spans="1:4" x14ac:dyDescent="0.25">
      <c r="A38" s="10"/>
      <c r="B38" s="1"/>
      <c r="D38" s="16"/>
    </row>
    <row r="39" spans="1:4" x14ac:dyDescent="0.25">
      <c r="A39" s="10"/>
    </row>
    <row r="40" spans="1:4" x14ac:dyDescent="0.25">
      <c r="A40" s="10"/>
    </row>
    <row r="41" spans="1:4" x14ac:dyDescent="0.25">
      <c r="A41" s="10"/>
    </row>
    <row r="42" spans="1:4" x14ac:dyDescent="0.25">
      <c r="A42" s="10"/>
    </row>
    <row r="43" spans="1:4" x14ac:dyDescent="0.25">
      <c r="A43" s="10"/>
    </row>
    <row r="44" spans="1:4" x14ac:dyDescent="0.25">
      <c r="A44" s="10"/>
    </row>
    <row r="45" spans="1:4" x14ac:dyDescent="0.25">
      <c r="A45" s="10"/>
    </row>
    <row r="46" spans="1:4" x14ac:dyDescent="0.25">
      <c r="A46" s="10"/>
    </row>
    <row r="47" spans="1:4" x14ac:dyDescent="0.25">
      <c r="A47" s="10"/>
    </row>
    <row r="48" spans="1:4"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sheetData>
  <mergeCells count="4">
    <mergeCell ref="A1:B1"/>
    <mergeCell ref="A2:B2"/>
    <mergeCell ref="A13:B13"/>
    <mergeCell ref="A3:B3"/>
  </mergeCells>
  <phoneticPr fontId="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1DA4-88A3-498F-9F1E-76356F56C4FC}">
  <dimension ref="A1:P65"/>
  <sheetViews>
    <sheetView zoomScale="140" zoomScaleNormal="140" workbookViewId="0">
      <selection activeCell="C3" sqref="C3"/>
    </sheetView>
  </sheetViews>
  <sheetFormatPr baseColWidth="10" defaultColWidth="11.5703125" defaultRowHeight="15" x14ac:dyDescent="0.25"/>
  <cols>
    <col min="1" max="1" width="4.28515625" style="7" customWidth="1"/>
    <col min="2" max="2" width="126.85546875" customWidth="1"/>
    <col min="3" max="3" width="24.85546875" customWidth="1"/>
    <col min="4" max="4" width="71.5703125" customWidth="1"/>
    <col min="5" max="5" width="21.7109375" customWidth="1"/>
    <col min="6" max="6" width="17.42578125" bestFit="1" customWidth="1"/>
    <col min="7" max="8" width="25.28515625" bestFit="1" customWidth="1"/>
    <col min="9" max="10" width="16.85546875" customWidth="1"/>
    <col min="11" max="11" width="16" customWidth="1"/>
    <col min="12" max="13" width="15.28515625" customWidth="1"/>
  </cols>
  <sheetData>
    <row r="1" spans="1:16" ht="53.45" customHeight="1" x14ac:dyDescent="0.25">
      <c r="A1" s="55" t="s">
        <v>14</v>
      </c>
      <c r="B1" s="55"/>
      <c r="C1" s="55"/>
      <c r="D1" s="55"/>
    </row>
    <row r="2" spans="1:16" s="4" customFormat="1" ht="30" customHeight="1" x14ac:dyDescent="0.25">
      <c r="A2" s="42" t="s">
        <v>15</v>
      </c>
      <c r="B2" s="43" t="s">
        <v>16</v>
      </c>
      <c r="C2" s="43" t="s">
        <v>17</v>
      </c>
      <c r="D2" s="43" t="s">
        <v>18</v>
      </c>
      <c r="E2" s="15"/>
      <c r="F2" s="6"/>
      <c r="G2" s="6"/>
      <c r="H2" s="6"/>
      <c r="I2" s="6"/>
      <c r="J2" s="6"/>
      <c r="K2" s="6"/>
      <c r="L2" s="6"/>
      <c r="M2" s="6"/>
    </row>
    <row r="3" spans="1:16" s="16" customFormat="1" ht="45" customHeight="1" x14ac:dyDescent="0.25">
      <c r="A3" s="10" t="s">
        <v>19</v>
      </c>
      <c r="B3" s="2" t="s">
        <v>20</v>
      </c>
      <c r="C3" s="17" t="s">
        <v>21</v>
      </c>
      <c r="D3" s="16" t="s">
        <v>22</v>
      </c>
    </row>
    <row r="4" spans="1:16" s="16" customFormat="1" ht="45" customHeight="1" x14ac:dyDescent="0.25">
      <c r="A4" s="10" t="s">
        <v>23</v>
      </c>
      <c r="B4" s="2" t="s">
        <v>24</v>
      </c>
      <c r="C4" s="17" t="s">
        <v>25</v>
      </c>
      <c r="D4" s="16" t="s">
        <v>22</v>
      </c>
    </row>
    <row r="5" spans="1:16" s="16" customFormat="1" ht="45" customHeight="1" x14ac:dyDescent="0.25">
      <c r="A5" s="10" t="s">
        <v>26</v>
      </c>
      <c r="B5" s="2" t="s">
        <v>27</v>
      </c>
      <c r="C5" s="17" t="s">
        <v>28</v>
      </c>
      <c r="D5" s="16" t="s">
        <v>22</v>
      </c>
    </row>
    <row r="6" spans="1:16" s="16" customFormat="1" ht="36.6" customHeight="1" x14ac:dyDescent="0.25">
      <c r="A6" s="10" t="s">
        <v>29</v>
      </c>
      <c r="B6" s="16" t="s">
        <v>30</v>
      </c>
      <c r="C6" s="17" t="s">
        <v>31</v>
      </c>
      <c r="D6" s="16" t="s">
        <v>22</v>
      </c>
      <c r="K6" s="23"/>
      <c r="L6" s="23"/>
      <c r="M6" s="23"/>
      <c r="P6" s="24"/>
    </row>
    <row r="7" spans="1:16" s="16" customFormat="1" ht="36.6" customHeight="1" x14ac:dyDescent="0.25">
      <c r="A7" s="10" t="s">
        <v>32</v>
      </c>
      <c r="B7" s="16" t="s">
        <v>33</v>
      </c>
      <c r="C7" s="17" t="s">
        <v>34</v>
      </c>
      <c r="D7" s="2" t="s">
        <v>35</v>
      </c>
      <c r="E7" s="25"/>
      <c r="F7" s="25"/>
    </row>
    <row r="8" spans="1:16" s="16" customFormat="1" ht="36.6" customHeight="1" x14ac:dyDescent="0.25">
      <c r="A8" s="10" t="s">
        <v>36</v>
      </c>
      <c r="B8" s="2" t="s">
        <v>37</v>
      </c>
      <c r="C8" s="17" t="s">
        <v>38</v>
      </c>
      <c r="D8" s="16" t="s">
        <v>39</v>
      </c>
      <c r="E8" s="14"/>
      <c r="I8" s="14"/>
      <c r="K8" s="23"/>
      <c r="P8" s="24"/>
    </row>
    <row r="9" spans="1:16" s="16" customFormat="1" ht="36.6" customHeight="1" x14ac:dyDescent="0.25">
      <c r="A9" s="10" t="s">
        <v>40</v>
      </c>
      <c r="B9" s="2" t="s">
        <v>41</v>
      </c>
      <c r="C9" s="17" t="s">
        <v>42</v>
      </c>
      <c r="D9" s="16" t="s">
        <v>39</v>
      </c>
      <c r="E9" s="22"/>
      <c r="F9" s="22"/>
      <c r="I9" s="9"/>
      <c r="P9" s="24"/>
    </row>
    <row r="10" spans="1:16" s="16" customFormat="1" ht="36.6" customHeight="1" x14ac:dyDescent="0.25">
      <c r="A10" s="10" t="s">
        <v>43</v>
      </c>
      <c r="B10" s="2" t="s">
        <v>44</v>
      </c>
      <c r="C10" s="17" t="s">
        <v>45</v>
      </c>
      <c r="D10" s="16" t="s">
        <v>39</v>
      </c>
      <c r="E10" s="25"/>
      <c r="F10" s="25"/>
      <c r="P10" s="24"/>
    </row>
    <row r="11" spans="1:16" s="16" customFormat="1" ht="36.6" customHeight="1" x14ac:dyDescent="0.25">
      <c r="A11" s="10" t="s">
        <v>46</v>
      </c>
      <c r="B11" s="2" t="s">
        <v>47</v>
      </c>
      <c r="C11" s="17" t="s">
        <v>48</v>
      </c>
      <c r="D11" s="16" t="s">
        <v>39</v>
      </c>
      <c r="E11" s="25"/>
      <c r="F11" s="25"/>
    </row>
    <row r="12" spans="1:16" s="16" customFormat="1" ht="36.6" customHeight="1" x14ac:dyDescent="0.25">
      <c r="A12" s="10" t="s">
        <v>49</v>
      </c>
      <c r="B12" s="2" t="s">
        <v>50</v>
      </c>
      <c r="C12" s="17" t="s">
        <v>51</v>
      </c>
      <c r="D12" s="2" t="s">
        <v>52</v>
      </c>
      <c r="E12" s="25"/>
      <c r="F12" s="25"/>
    </row>
    <row r="13" spans="1:16" s="16" customFormat="1" ht="36.6" customHeight="1" x14ac:dyDescent="0.25">
      <c r="A13" s="10" t="s">
        <v>53</v>
      </c>
      <c r="B13" s="2" t="s">
        <v>54</v>
      </c>
      <c r="C13" s="17" t="s">
        <v>55</v>
      </c>
      <c r="D13" s="2" t="s">
        <v>52</v>
      </c>
      <c r="E13" s="25"/>
      <c r="F13" s="25"/>
    </row>
    <row r="14" spans="1:16" s="16" customFormat="1" ht="36.6" customHeight="1" x14ac:dyDescent="0.25">
      <c r="A14" s="10" t="s">
        <v>56</v>
      </c>
      <c r="B14" s="2" t="s">
        <v>57</v>
      </c>
      <c r="C14" s="17" t="s">
        <v>58</v>
      </c>
      <c r="D14" s="2" t="s">
        <v>52</v>
      </c>
      <c r="E14" s="25"/>
      <c r="F14" s="25"/>
    </row>
    <row r="15" spans="1:16" s="16" customFormat="1" ht="36.6" customHeight="1" x14ac:dyDescent="0.25">
      <c r="A15" s="10" t="s">
        <v>59</v>
      </c>
      <c r="B15" s="2" t="s">
        <v>60</v>
      </c>
      <c r="C15" s="17" t="s">
        <v>61</v>
      </c>
      <c r="D15" s="2" t="s">
        <v>52</v>
      </c>
      <c r="E15" s="25"/>
      <c r="F15" s="25"/>
      <c r="P15" s="24"/>
    </row>
    <row r="16" spans="1:16" s="16" customFormat="1" ht="45" x14ac:dyDescent="0.25">
      <c r="A16" s="10" t="s">
        <v>62</v>
      </c>
      <c r="B16" s="2" t="s">
        <v>63</v>
      </c>
      <c r="C16" s="17" t="s">
        <v>64</v>
      </c>
      <c r="D16" s="2" t="s">
        <v>65</v>
      </c>
    </row>
    <row r="17" spans="1:6" s="16" customFormat="1" ht="36.6" customHeight="1" x14ac:dyDescent="0.25">
      <c r="A17" s="10" t="s">
        <v>66</v>
      </c>
      <c r="B17" s="2" t="s">
        <v>67</v>
      </c>
      <c r="C17" s="17" t="s">
        <v>64</v>
      </c>
      <c r="D17" s="2" t="s">
        <v>68</v>
      </c>
    </row>
    <row r="18" spans="1:6" s="16" customFormat="1" ht="36.6" customHeight="1" x14ac:dyDescent="0.25">
      <c r="A18" s="10" t="s">
        <v>69</v>
      </c>
      <c r="B18" s="2" t="s">
        <v>70</v>
      </c>
      <c r="C18" s="17" t="s">
        <v>71</v>
      </c>
      <c r="D18" s="16" t="s">
        <v>22</v>
      </c>
    </row>
    <row r="19" spans="1:6" s="16" customFormat="1" ht="43.5" customHeight="1" x14ac:dyDescent="0.25">
      <c r="A19" s="10" t="s">
        <v>72</v>
      </c>
      <c r="B19" s="2" t="s">
        <v>73</v>
      </c>
      <c r="C19" s="17" t="s">
        <v>74</v>
      </c>
      <c r="D19" s="2" t="s">
        <v>75</v>
      </c>
    </row>
    <row r="20" spans="1:6" s="16" customFormat="1" ht="36.6" customHeight="1" x14ac:dyDescent="0.25">
      <c r="A20" s="10" t="s">
        <v>76</v>
      </c>
      <c r="B20" s="2" t="s">
        <v>77</v>
      </c>
      <c r="C20" s="17" t="s">
        <v>74</v>
      </c>
      <c r="D20" s="2" t="s">
        <v>68</v>
      </c>
    </row>
    <row r="21" spans="1:6" s="16" customFormat="1" ht="36.6" customHeight="1" x14ac:dyDescent="0.25">
      <c r="A21" s="10" t="s">
        <v>78</v>
      </c>
      <c r="B21" s="2" t="s">
        <v>79</v>
      </c>
      <c r="C21" s="17" t="s">
        <v>80</v>
      </c>
      <c r="D21" s="16" t="s">
        <v>22</v>
      </c>
    </row>
    <row r="22" spans="1:6" s="16" customFormat="1" ht="36.6" customHeight="1" x14ac:dyDescent="0.25">
      <c r="A22" s="10" t="s">
        <v>81</v>
      </c>
      <c r="B22" s="2" t="s">
        <v>82</v>
      </c>
      <c r="C22" s="17" t="s">
        <v>83</v>
      </c>
      <c r="D22" s="2" t="s">
        <v>84</v>
      </c>
      <c r="E22" s="25"/>
      <c r="F22" s="25"/>
    </row>
    <row r="23" spans="1:6" s="16" customFormat="1" ht="45.75" customHeight="1" x14ac:dyDescent="0.25">
      <c r="A23" s="10" t="s">
        <v>85</v>
      </c>
      <c r="B23" s="2" t="s">
        <v>86</v>
      </c>
      <c r="C23" s="17" t="s">
        <v>87</v>
      </c>
      <c r="D23" s="2" t="s">
        <v>84</v>
      </c>
      <c r="E23" s="25"/>
      <c r="F23" s="25"/>
    </row>
    <row r="24" spans="1:6" s="16" customFormat="1" ht="36.6" customHeight="1" x14ac:dyDescent="0.25">
      <c r="A24" s="10" t="s">
        <v>88</v>
      </c>
      <c r="B24" s="21" t="s">
        <v>89</v>
      </c>
      <c r="C24" s="17" t="s">
        <v>90</v>
      </c>
      <c r="D24" s="2" t="s">
        <v>35</v>
      </c>
      <c r="E24" s="25"/>
      <c r="F24" s="25"/>
    </row>
    <row r="25" spans="1:6" s="16" customFormat="1" ht="44.25" customHeight="1" x14ac:dyDescent="0.25">
      <c r="A25" s="10" t="s">
        <v>91</v>
      </c>
      <c r="B25" s="21" t="s">
        <v>92</v>
      </c>
      <c r="C25" s="17" t="s">
        <v>93</v>
      </c>
      <c r="D25" s="2" t="s">
        <v>35</v>
      </c>
      <c r="F25" s="25"/>
    </row>
    <row r="26" spans="1:6" s="16" customFormat="1" ht="36.6" customHeight="1" x14ac:dyDescent="0.25">
      <c r="A26" s="10" t="s">
        <v>94</v>
      </c>
      <c r="B26" s="16" t="s">
        <v>95</v>
      </c>
      <c r="C26" s="17" t="s">
        <v>96</v>
      </c>
      <c r="D26" s="2" t="s">
        <v>35</v>
      </c>
      <c r="E26" s="25"/>
      <c r="F26" s="25"/>
    </row>
    <row r="27" spans="1:6" s="16" customFormat="1" ht="36.6" customHeight="1" x14ac:dyDescent="0.25">
      <c r="A27" s="10" t="s">
        <v>97</v>
      </c>
      <c r="B27" s="16" t="s">
        <v>98</v>
      </c>
      <c r="C27" s="17" t="s">
        <v>99</v>
      </c>
      <c r="D27" s="2" t="s">
        <v>35</v>
      </c>
      <c r="E27" s="25"/>
      <c r="F27" s="25"/>
    </row>
    <row r="28" spans="1:6" s="16" customFormat="1" ht="36.6" customHeight="1" x14ac:dyDescent="0.25">
      <c r="A28" s="10" t="s">
        <v>100</v>
      </c>
      <c r="B28" s="2" t="s">
        <v>101</v>
      </c>
      <c r="C28" s="17" t="s">
        <v>102</v>
      </c>
      <c r="D28" s="16" t="s">
        <v>22</v>
      </c>
      <c r="E28" s="25"/>
      <c r="F28" s="25"/>
    </row>
    <row r="29" spans="1:6" s="16" customFormat="1" ht="36.6" customHeight="1" x14ac:dyDescent="0.25">
      <c r="A29" s="10" t="s">
        <v>103</v>
      </c>
      <c r="B29" s="2" t="s">
        <v>104</v>
      </c>
      <c r="C29" s="17" t="s">
        <v>105</v>
      </c>
      <c r="D29" s="2" t="s">
        <v>106</v>
      </c>
      <c r="E29" s="25"/>
      <c r="F29" s="25"/>
    </row>
    <row r="30" spans="1:6" s="16" customFormat="1" ht="36.6" customHeight="1" x14ac:dyDescent="0.25">
      <c r="A30" s="10" t="s">
        <v>107</v>
      </c>
      <c r="B30" s="2" t="s">
        <v>108</v>
      </c>
      <c r="C30" s="17" t="s">
        <v>109</v>
      </c>
      <c r="D30" s="2" t="s">
        <v>110</v>
      </c>
    </row>
    <row r="31" spans="1:6" s="16" customFormat="1" ht="36.6" customHeight="1" x14ac:dyDescent="0.25">
      <c r="A31" s="10" t="s">
        <v>111</v>
      </c>
      <c r="B31" s="2" t="s">
        <v>112</v>
      </c>
      <c r="C31" s="17" t="s">
        <v>113</v>
      </c>
      <c r="D31" s="16" t="s">
        <v>114</v>
      </c>
    </row>
    <row r="32" spans="1:6" s="16" customFormat="1" ht="36.6" customHeight="1" x14ac:dyDescent="0.25">
      <c r="A32" s="10" t="s">
        <v>115</v>
      </c>
      <c r="B32" s="16" t="s">
        <v>116</v>
      </c>
      <c r="C32" s="40" t="s">
        <v>117</v>
      </c>
      <c r="D32" s="2" t="s">
        <v>118</v>
      </c>
    </row>
    <row r="33" spans="1:4" s="16" customFormat="1" ht="36.6" customHeight="1" x14ac:dyDescent="0.25">
      <c r="A33" s="10" t="s">
        <v>119</v>
      </c>
      <c r="B33" s="16" t="s">
        <v>120</v>
      </c>
      <c r="C33" s="40"/>
      <c r="D33" s="2" t="s">
        <v>121</v>
      </c>
    </row>
    <row r="34" spans="1:4" s="16" customFormat="1" ht="36.6" customHeight="1" x14ac:dyDescent="0.25">
      <c r="A34" s="10" t="s">
        <v>122</v>
      </c>
      <c r="B34" s="16" t="s">
        <v>123</v>
      </c>
      <c r="C34" s="17" t="s">
        <v>124</v>
      </c>
      <c r="D34" s="16" t="s">
        <v>125</v>
      </c>
    </row>
    <row r="35" spans="1:4" s="16" customFormat="1" ht="45" customHeight="1" x14ac:dyDescent="0.25">
      <c r="A35" s="10" t="s">
        <v>126</v>
      </c>
      <c r="B35" s="16" t="s">
        <v>127</v>
      </c>
      <c r="C35" s="40" t="s">
        <v>128</v>
      </c>
      <c r="D35" s="2" t="s">
        <v>129</v>
      </c>
    </row>
    <row r="36" spans="1:4" s="16" customFormat="1" ht="45" customHeight="1" x14ac:dyDescent="0.25">
      <c r="A36" s="10" t="s">
        <v>130</v>
      </c>
      <c r="B36" s="16" t="s">
        <v>131</v>
      </c>
      <c r="C36" s="40" t="s">
        <v>132</v>
      </c>
      <c r="D36" s="2" t="s">
        <v>133</v>
      </c>
    </row>
    <row r="37" spans="1:4" s="16" customFormat="1" ht="36.6" customHeight="1" x14ac:dyDescent="0.25">
      <c r="A37" s="10" t="s">
        <v>134</v>
      </c>
      <c r="B37" s="16" t="s">
        <v>135</v>
      </c>
      <c r="C37" s="17"/>
      <c r="D37" s="2" t="s">
        <v>136</v>
      </c>
    </row>
    <row r="38" spans="1:4" s="16" customFormat="1" ht="36.6" customHeight="1" x14ac:dyDescent="0.25">
      <c r="A38" s="10" t="s">
        <v>137</v>
      </c>
      <c r="B38" s="16" t="s">
        <v>138</v>
      </c>
      <c r="C38" s="17" t="s">
        <v>139</v>
      </c>
      <c r="D38" s="2" t="s">
        <v>140</v>
      </c>
    </row>
    <row r="39" spans="1:4" s="16" customFormat="1" ht="36.6" customHeight="1" x14ac:dyDescent="0.25">
      <c r="A39" s="10" t="s">
        <v>141</v>
      </c>
      <c r="B39" s="16" t="s">
        <v>142</v>
      </c>
      <c r="C39" s="17"/>
      <c r="D39" s="2" t="s">
        <v>133</v>
      </c>
    </row>
    <row r="40" spans="1:4" s="16" customFormat="1" ht="36.6" customHeight="1" x14ac:dyDescent="0.25">
      <c r="A40" s="10" t="s">
        <v>143</v>
      </c>
      <c r="B40" s="16" t="s">
        <v>144</v>
      </c>
      <c r="C40" s="17"/>
      <c r="D40" s="2"/>
    </row>
    <row r="41" spans="1:4" s="16" customFormat="1" ht="36.6" customHeight="1" x14ac:dyDescent="0.25">
      <c r="A41" s="10" t="s">
        <v>145</v>
      </c>
      <c r="B41" s="2" t="s">
        <v>146</v>
      </c>
      <c r="C41" s="16" t="s">
        <v>147</v>
      </c>
      <c r="D41" s="2" t="s">
        <v>148</v>
      </c>
    </row>
    <row r="42" spans="1:4" s="16" customFormat="1" x14ac:dyDescent="0.25">
      <c r="A42" s="57"/>
      <c r="B42" s="57"/>
      <c r="C42" s="57"/>
      <c r="D42" s="57"/>
    </row>
    <row r="43" spans="1:4" s="16" customFormat="1" ht="36.6" customHeight="1" x14ac:dyDescent="0.25">
      <c r="A43" s="10"/>
      <c r="B43" s="2"/>
    </row>
    <row r="44" spans="1:4" s="16" customFormat="1" ht="36.6" customHeight="1" x14ac:dyDescent="0.25">
      <c r="A44" s="10"/>
      <c r="B44" s="2"/>
    </row>
    <row r="45" spans="1:4" s="16" customFormat="1" ht="36.6" customHeight="1" x14ac:dyDescent="0.25">
      <c r="A45" s="10"/>
      <c r="B45" s="2"/>
    </row>
    <row r="46" spans="1:4" x14ac:dyDescent="0.25">
      <c r="A46" s="10"/>
      <c r="B46" s="1"/>
      <c r="D46" s="16"/>
    </row>
    <row r="47" spans="1:4" x14ac:dyDescent="0.25">
      <c r="A47" s="10"/>
      <c r="B47" s="1"/>
      <c r="D47" s="16"/>
    </row>
    <row r="48" spans="1:4" x14ac:dyDescent="0.25">
      <c r="A48" s="10"/>
      <c r="B48" s="1"/>
      <c r="D48" s="16"/>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sheetData>
  <mergeCells count="2">
    <mergeCell ref="A1:D1"/>
    <mergeCell ref="A42:D42"/>
  </mergeCells>
  <phoneticPr fontId="3" type="noConversion"/>
  <hyperlinks>
    <hyperlink ref="C16" location="Soporte!A1" display="Soporte!A1" xr:uid="{D42E4835-0B75-4D34-9211-6BA0F1FF7248}"/>
    <hyperlink ref="C32" location="Portada!B4" display="Portada!B4" xr:uid="{CE3A695D-1FE6-45F7-9402-1117E19689D1}"/>
    <hyperlink ref="C17" location="Soporte!A1" display="Soporte!A1" xr:uid="{8C63F42C-F928-40B6-BA23-2329AB532C7D}"/>
    <hyperlink ref="C19" location="Soporte!C1" display="'Soporte'!C1" xr:uid="{AEF79391-8DC7-4AE2-93DB-E15DF536AB17}"/>
    <hyperlink ref="C20" location="Soporte!C1" display="'Soporte'!C1" xr:uid="{EF5D37FD-4662-4651-B865-A817554CFE6E}"/>
    <hyperlink ref="C18" location="'Lista de datos'!K3" display="'Lista de datos'!K3" xr:uid="{AD3292C1-1021-4E9E-A503-C116FFF11803}"/>
    <hyperlink ref="C21" location="'Lista de datos'!L3" display="'Lista de datos'!L3" xr:uid="{3CF8BBF1-9131-47D5-AC28-A0B0A91C457E}"/>
    <hyperlink ref="C3" location="'Registro de entregables'!Q4" display="Registro de Entregables'!Q4" xr:uid="{390B43A9-B5B9-45AF-B29B-23A7D913A768}"/>
    <hyperlink ref="C4" location="'Lista de datos'!N3" display="Lista de datos'!N3" xr:uid="{EC9EA305-9983-4566-B307-FB3018C99B74}"/>
    <hyperlink ref="C5" location="'Lista de datos'!O5" display="Lista de datos'!O5" xr:uid="{0E9578A1-C3F6-47AF-80A8-8CD11B058AFE}"/>
    <hyperlink ref="C6" location="'Lista de datos'!D6" display="Lista de datos'!D6" xr:uid="{68FC00CB-C2CC-44C8-B668-42D8366601C5}"/>
    <hyperlink ref="C7" location="'Lista de datos'!B8" display="Lista de datos'!B8" xr:uid="{9C1F774E-747F-4632-A540-421C32F69F7B}"/>
    <hyperlink ref="C8" location="'Lista de datos'!C8" display="Lista de datos'!C8" xr:uid="{968D0864-8B2C-4732-AD71-B993D2F51123}"/>
    <hyperlink ref="C9" location="'Instrucciones adaptación'!D8" display="Lista de datos'!D8" xr:uid="{EFD6E139-5EE9-4C76-809D-317A6B7AE73D}"/>
    <hyperlink ref="C10" location="'Lista de datos'!E8" display="Lista de datos'!E8" xr:uid="{1D63C0F1-1FAA-45C2-8955-CFFC79555002}"/>
    <hyperlink ref="C11" location="'Lista de datos'!F8" display="Lista de datos'!F8" xr:uid="{AAF306BE-CE26-4827-A0DE-9D6FD049113F}"/>
    <hyperlink ref="C12" location="'Lista de datos'!G8" display="Lista de datos'!G8" xr:uid="{032FCAD7-750E-4AE2-A05F-3181CA4047AC}"/>
    <hyperlink ref="C13" location="'Lista de datos'!H8" display="Lista de datos'!H8" xr:uid="{610ABD6D-0CFB-48EE-B765-709A6AEAFAB8}"/>
    <hyperlink ref="C14" location="'Lista de datos'!I8" display="Lista de datos'!I8" xr:uid="{0788D2EA-9807-45BA-AD68-DBE64C9AF7CE}"/>
    <hyperlink ref="C15" location="'Lista de datos'!J8" display="Lista de datos'!J8" xr:uid="{35662D05-1663-4085-9977-951C7BB948D0}"/>
    <hyperlink ref="C22" location="'Lista de datos'!M8" display="Lista de datos'!M8" xr:uid="{03289268-CAA1-4991-B025-2C8ED2517875}"/>
    <hyperlink ref="C23" location="'Lista de datos'!N4" display="Lista de datos'!N4" xr:uid="{CC2CF288-994C-43E0-ABD8-BEDFED8569AC}"/>
    <hyperlink ref="C24" location="'Lista de datos'!O8" display="Lista de datos'!O8" xr:uid="{F04819DA-06DD-49F7-9B22-193DDEC1887C}"/>
    <hyperlink ref="C25" location="'Lista de datos'!P8" display="Lista de datos'!P8" xr:uid="{176F8690-D8CD-4658-BF80-ECB195F0E41C}"/>
    <hyperlink ref="C26" location="'Lista de datos'!Q8" display="Lista de datos'!Q8" xr:uid="{03C30A96-D7A6-4026-BB33-E519558FAA13}"/>
    <hyperlink ref="C27" location="'Lista de datos'!R8" display="Lista de datos'!R8" xr:uid="{7154F11A-62BD-4C77-AE93-E5ECA9DAD820}"/>
    <hyperlink ref="C28" location="'Registro de entregables'!E4" display="Registro de entregables'!E4" xr:uid="{E2200336-32C5-4537-AC15-2C0BAF4A028F}"/>
    <hyperlink ref="C29" location="'Registro de entregables'!U4" display="Registro de entregables'!U4" xr:uid="{4394188F-7FBD-46EF-880C-CADA053A8FD3}"/>
    <hyperlink ref="C30" location="'Registro de entregables'!C5" display="Registro de entregables'!C5" xr:uid="{76D605D3-D171-43D1-B7D0-8367240EE435}"/>
    <hyperlink ref="C31" location="'Registro de entregables'!A5" display="Registro de entregables'!A5" xr:uid="{5570B6DF-EBD6-4223-B64D-E4059C3D7CA0}"/>
    <hyperlink ref="C38" location="'Lista de datos'!A1" display="Lista de datos'!A1" xr:uid="{CF633F03-3A6D-4082-845F-E33DB0ADD381}"/>
    <hyperlink ref="C34" location="'Instrucciones redacción'!A1" display="Instrucciones redacción'!A1" xr:uid="{0A7AF6C9-D436-43E1-8197-62DBF3099664}"/>
    <hyperlink ref="C35" location="Ejemplo!A1" display="Ejemplo!A1" xr:uid="{79C2FC14-5FC4-4704-8AB2-2AFB9AF8D0C6}"/>
    <hyperlink ref="C36" location="Soporte!A1" display="Soporte!A1" xr:uid="{D6578057-E923-4461-A3A0-1F97C924250C}"/>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F6FD0-318F-40B4-A24D-141F2CCB6432}">
  <dimension ref="A1:P56"/>
  <sheetViews>
    <sheetView zoomScale="140" zoomScaleNormal="140" workbookViewId="0">
      <selection sqref="A1:D1"/>
    </sheetView>
  </sheetViews>
  <sheetFormatPr baseColWidth="10" defaultColWidth="11.5703125" defaultRowHeight="15" x14ac:dyDescent="0.25"/>
  <cols>
    <col min="1" max="1" width="4.28515625" style="7" customWidth="1"/>
    <col min="2" max="2" width="126.85546875" customWidth="1"/>
    <col min="3" max="3" width="28.5703125" customWidth="1"/>
    <col min="4" max="4" width="54.5703125" customWidth="1"/>
    <col min="5" max="5" width="21.7109375" customWidth="1"/>
    <col min="6" max="6" width="17.42578125" bestFit="1" customWidth="1"/>
    <col min="7" max="8" width="25.28515625" bestFit="1" customWidth="1"/>
    <col min="9" max="10" width="16.85546875" customWidth="1"/>
    <col min="11" max="11" width="16" customWidth="1"/>
    <col min="12" max="13" width="15.28515625" customWidth="1"/>
  </cols>
  <sheetData>
    <row r="1" spans="1:16" ht="53.45" customHeight="1" x14ac:dyDescent="0.25">
      <c r="A1" s="55" t="s">
        <v>149</v>
      </c>
      <c r="B1" s="55"/>
      <c r="C1" s="55"/>
      <c r="D1" s="55"/>
    </row>
    <row r="2" spans="1:16" s="4" customFormat="1" ht="30" customHeight="1" x14ac:dyDescent="0.25">
      <c r="A2" s="42" t="s">
        <v>15</v>
      </c>
      <c r="B2" s="43" t="s">
        <v>16</v>
      </c>
      <c r="C2" s="43" t="s">
        <v>17</v>
      </c>
      <c r="D2" s="43" t="s">
        <v>150</v>
      </c>
      <c r="E2" s="15"/>
      <c r="F2" s="6"/>
      <c r="G2" s="6"/>
      <c r="H2" s="6"/>
      <c r="I2" s="6"/>
      <c r="J2" s="6"/>
      <c r="K2" s="6"/>
      <c r="L2" s="6"/>
      <c r="M2" s="6"/>
    </row>
    <row r="3" spans="1:16" s="16" customFormat="1" ht="36.6" customHeight="1" x14ac:dyDescent="0.25">
      <c r="A3" s="10" t="s">
        <v>19</v>
      </c>
      <c r="B3" s="2" t="s">
        <v>151</v>
      </c>
      <c r="C3" s="2" t="s">
        <v>147</v>
      </c>
      <c r="D3" s="2" t="s">
        <v>152</v>
      </c>
    </row>
    <row r="4" spans="1:16" s="16" customFormat="1" ht="36.6" customHeight="1" x14ac:dyDescent="0.25">
      <c r="A4" s="10" t="s">
        <v>23</v>
      </c>
      <c r="B4" s="2" t="s">
        <v>153</v>
      </c>
      <c r="C4" s="17" t="s">
        <v>154</v>
      </c>
      <c r="D4" s="2" t="s">
        <v>155</v>
      </c>
    </row>
    <row r="5" spans="1:16" s="16" customFormat="1" ht="36.6" customHeight="1" x14ac:dyDescent="0.25">
      <c r="A5" s="10" t="s">
        <v>26</v>
      </c>
      <c r="B5" s="2" t="s">
        <v>156</v>
      </c>
      <c r="C5" s="17" t="s">
        <v>157</v>
      </c>
      <c r="D5" s="2" t="s">
        <v>158</v>
      </c>
    </row>
    <row r="6" spans="1:16" s="16" customFormat="1" ht="45" x14ac:dyDescent="0.25">
      <c r="A6" s="10" t="s">
        <v>29</v>
      </c>
      <c r="B6" s="2" t="s">
        <v>159</v>
      </c>
      <c r="C6" s="17" t="s">
        <v>157</v>
      </c>
      <c r="D6" s="2" t="s">
        <v>160</v>
      </c>
    </row>
    <row r="7" spans="1:16" s="16" customFormat="1" ht="36.6" customHeight="1" x14ac:dyDescent="0.25">
      <c r="A7" s="10" t="s">
        <v>32</v>
      </c>
      <c r="B7" s="2" t="s">
        <v>161</v>
      </c>
      <c r="C7" s="17" t="s">
        <v>162</v>
      </c>
      <c r="D7" s="2" t="s">
        <v>163</v>
      </c>
    </row>
    <row r="8" spans="1:16" s="16" customFormat="1" ht="36.6" customHeight="1" x14ac:dyDescent="0.25">
      <c r="A8" s="10" t="s">
        <v>36</v>
      </c>
      <c r="B8" s="2" t="s">
        <v>164</v>
      </c>
      <c r="C8" s="2" t="s">
        <v>147</v>
      </c>
      <c r="D8" s="2" t="s">
        <v>152</v>
      </c>
    </row>
    <row r="9" spans="1:16" s="16" customFormat="1" x14ac:dyDescent="0.25">
      <c r="A9" s="57"/>
      <c r="B9" s="57"/>
      <c r="C9" s="57"/>
      <c r="D9" s="57"/>
    </row>
    <row r="10" spans="1:16" s="16" customFormat="1" ht="36.6" customHeight="1" x14ac:dyDescent="0.25">
      <c r="A10" s="10"/>
      <c r="B10" s="21"/>
      <c r="C10" s="17"/>
    </row>
    <row r="11" spans="1:16" s="16" customFormat="1" ht="36.6" customHeight="1" x14ac:dyDescent="0.25">
      <c r="A11" s="10"/>
      <c r="C11" s="17"/>
      <c r="K11" s="23"/>
      <c r="L11" s="23"/>
      <c r="M11" s="23"/>
      <c r="P11" s="24"/>
    </row>
    <row r="12" spans="1:16" s="16" customFormat="1" ht="36.6" customHeight="1" x14ac:dyDescent="0.25">
      <c r="A12" s="10"/>
      <c r="B12" s="2"/>
      <c r="C12" s="14"/>
      <c r="E12" s="14"/>
      <c r="I12" s="14"/>
      <c r="K12" s="23"/>
      <c r="P12" s="24"/>
    </row>
    <row r="13" spans="1:16" s="16" customFormat="1" ht="36.6" customHeight="1" x14ac:dyDescent="0.25">
      <c r="A13" s="10"/>
      <c r="B13" s="2"/>
      <c r="C13" s="22"/>
      <c r="E13" s="22"/>
      <c r="F13" s="22"/>
      <c r="I13" s="9"/>
      <c r="P13" s="24"/>
    </row>
    <row r="14" spans="1:16" s="16" customFormat="1" ht="36.6" customHeight="1" x14ac:dyDescent="0.25">
      <c r="A14" s="10"/>
      <c r="B14" s="2"/>
      <c r="C14" s="25"/>
      <c r="E14" s="25"/>
      <c r="F14" s="25"/>
      <c r="P14" s="24"/>
    </row>
    <row r="15" spans="1:16" s="16" customFormat="1" ht="36.6" customHeight="1" x14ac:dyDescent="0.25">
      <c r="A15" s="10"/>
      <c r="B15" s="2"/>
      <c r="E15" s="25"/>
      <c r="F15" s="25"/>
    </row>
    <row r="16" spans="1:16" s="16" customFormat="1" ht="36.6" customHeight="1" x14ac:dyDescent="0.25">
      <c r="A16" s="10"/>
      <c r="B16" s="2"/>
      <c r="E16" s="25"/>
      <c r="F16" s="25"/>
    </row>
    <row r="17" spans="1:16" s="16" customFormat="1" ht="36.6" customHeight="1" x14ac:dyDescent="0.25">
      <c r="A17" s="10"/>
      <c r="B17" s="2"/>
      <c r="E17" s="25"/>
      <c r="F17" s="25"/>
    </row>
    <row r="18" spans="1:16" s="16" customFormat="1" ht="36.6" customHeight="1" x14ac:dyDescent="0.25">
      <c r="A18" s="10"/>
      <c r="B18" s="2"/>
      <c r="E18" s="25"/>
      <c r="F18" s="25"/>
    </row>
    <row r="19" spans="1:16" s="16" customFormat="1" ht="36.6" customHeight="1" x14ac:dyDescent="0.25">
      <c r="A19" s="10"/>
      <c r="B19" s="2"/>
      <c r="E19" s="25"/>
      <c r="F19" s="25"/>
      <c r="P19" s="24"/>
    </row>
    <row r="20" spans="1:16" s="16" customFormat="1" ht="36.6" customHeight="1" x14ac:dyDescent="0.25">
      <c r="A20" s="10"/>
      <c r="B20" s="2"/>
      <c r="E20" s="25"/>
      <c r="F20" s="25"/>
    </row>
    <row r="21" spans="1:16" s="16" customFormat="1" ht="36.6" customHeight="1" x14ac:dyDescent="0.25">
      <c r="A21" s="10"/>
      <c r="B21" s="2"/>
      <c r="D21" s="2"/>
      <c r="E21" s="25"/>
      <c r="F21" s="25"/>
    </row>
    <row r="22" spans="1:16" s="16" customFormat="1" ht="36.6" customHeight="1" x14ac:dyDescent="0.25">
      <c r="A22" s="10"/>
      <c r="B22" s="21"/>
      <c r="D22" s="2"/>
      <c r="E22" s="25"/>
      <c r="F22" s="25"/>
    </row>
    <row r="23" spans="1:16" s="16" customFormat="1" ht="36.6" customHeight="1" x14ac:dyDescent="0.25">
      <c r="A23" s="10"/>
      <c r="E23" s="25"/>
      <c r="F23" s="25"/>
    </row>
    <row r="24" spans="1:16" s="16" customFormat="1" ht="36.6" customHeight="1" x14ac:dyDescent="0.25">
      <c r="A24" s="10"/>
      <c r="B24" s="21"/>
      <c r="F24" s="25"/>
    </row>
    <row r="25" spans="1:16" s="16" customFormat="1" ht="36.6" customHeight="1" x14ac:dyDescent="0.25">
      <c r="A25" s="10"/>
      <c r="E25" s="25"/>
      <c r="F25" s="25"/>
    </row>
    <row r="26" spans="1:16" s="16" customFormat="1" ht="36.6" customHeight="1" x14ac:dyDescent="0.25">
      <c r="A26" s="10"/>
      <c r="E26" s="25"/>
      <c r="F26" s="25"/>
    </row>
    <row r="27" spans="1:16" s="16" customFormat="1" ht="36.6" customHeight="1" x14ac:dyDescent="0.25">
      <c r="A27" s="10"/>
      <c r="E27" s="25"/>
      <c r="F27" s="25"/>
    </row>
    <row r="28" spans="1:16" s="16" customFormat="1" ht="36.6" customHeight="1" x14ac:dyDescent="0.25">
      <c r="A28" s="10"/>
    </row>
    <row r="29" spans="1:16" s="16" customFormat="1" ht="36.6" customHeight="1" x14ac:dyDescent="0.25">
      <c r="A29" s="10"/>
    </row>
    <row r="30" spans="1:16" s="16" customFormat="1" ht="36.6" customHeight="1" x14ac:dyDescent="0.25">
      <c r="A30" s="10"/>
    </row>
    <row r="31" spans="1:16" s="16" customFormat="1" ht="36.6" customHeight="1" x14ac:dyDescent="0.25">
      <c r="A31" s="10"/>
    </row>
    <row r="32" spans="1:16" s="16" customFormat="1" ht="36.6" customHeight="1" x14ac:dyDescent="0.25">
      <c r="A32" s="10"/>
      <c r="B32" s="2"/>
    </row>
    <row r="33" spans="1:4" s="16" customFormat="1" ht="36.6" customHeight="1" x14ac:dyDescent="0.25">
      <c r="A33" s="10"/>
      <c r="B33" s="2"/>
    </row>
    <row r="34" spans="1:4" s="16" customFormat="1" ht="36.6" customHeight="1" x14ac:dyDescent="0.25">
      <c r="A34" s="10"/>
      <c r="B34" s="2"/>
    </row>
    <row r="35" spans="1:4" s="16" customFormat="1" ht="36.6" customHeight="1" x14ac:dyDescent="0.25">
      <c r="A35" s="10"/>
      <c r="B35" s="2"/>
    </row>
    <row r="36" spans="1:4" s="16" customFormat="1" ht="36.6" customHeight="1" x14ac:dyDescent="0.25">
      <c r="A36" s="10"/>
      <c r="B36" s="2"/>
    </row>
    <row r="37" spans="1:4" x14ac:dyDescent="0.25">
      <c r="A37" s="10"/>
      <c r="B37" s="1"/>
      <c r="D37" s="16"/>
    </row>
    <row r="38" spans="1:4" x14ac:dyDescent="0.25">
      <c r="A38" s="10"/>
      <c r="B38" s="1"/>
      <c r="D38" s="16"/>
    </row>
    <row r="39" spans="1:4" x14ac:dyDescent="0.25">
      <c r="A39" s="10"/>
      <c r="B39" s="1"/>
      <c r="D39" s="16"/>
    </row>
    <row r="40" spans="1:4" x14ac:dyDescent="0.25">
      <c r="A40" s="10"/>
    </row>
    <row r="41" spans="1:4" x14ac:dyDescent="0.25">
      <c r="A41" s="10"/>
    </row>
    <row r="42" spans="1:4" x14ac:dyDescent="0.25">
      <c r="A42" s="10"/>
    </row>
    <row r="43" spans="1:4" x14ac:dyDescent="0.25">
      <c r="A43" s="10"/>
    </row>
    <row r="44" spans="1:4" x14ac:dyDescent="0.25">
      <c r="A44" s="10"/>
    </row>
    <row r="45" spans="1:4" x14ac:dyDescent="0.25">
      <c r="A45" s="10"/>
    </row>
    <row r="46" spans="1:4" x14ac:dyDescent="0.25">
      <c r="A46" s="10"/>
    </row>
    <row r="47" spans="1:4" x14ac:dyDescent="0.25">
      <c r="A47" s="10"/>
    </row>
    <row r="48" spans="1:4"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sheetData>
  <mergeCells count="2">
    <mergeCell ref="A1:D1"/>
    <mergeCell ref="A9:D9"/>
  </mergeCells>
  <phoneticPr fontId="3" type="noConversion"/>
  <hyperlinks>
    <hyperlink ref="C4" location="Portada!A1" display="Portada'!A1" xr:uid="{84402A1E-51B3-451D-A4C1-74520D6D9B48}"/>
    <hyperlink ref="C5" location="'Registro de entregables'!A1" display="Registro de entregables'!A1" xr:uid="{2F14629C-9333-4E4A-9F77-0281D1C48668}"/>
    <hyperlink ref="C6" location="'Registro de entregables'!A1" display="Registro de entregables'!A1" xr:uid="{849A1FD6-6BA4-4573-8792-16DDA3694A20}"/>
    <hyperlink ref="C7" location="'Registro de entregables'!C4" display="Registro de entregables'!C4" xr:uid="{58B5CED4-9E9E-422F-8196-8C7488CB8C7A}"/>
  </hyperlinks>
  <pageMargins left="0.7" right="0.7" top="0.75" bottom="0.75" header="0.3" footer="0.3"/>
  <pageSetup paperSize="9" orientation="portrait" r:id="rId1"/>
  <ignoredErrors>
    <ignoredError sqref="A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12D4-F4D0-4FE7-84AB-9B911E910544}">
  <dimension ref="A1:W24"/>
  <sheetViews>
    <sheetView zoomScale="110" zoomScaleNormal="110" workbookViewId="0">
      <selection activeCell="C23" sqref="C23"/>
    </sheetView>
  </sheetViews>
  <sheetFormatPr baseColWidth="10" defaultColWidth="11.42578125" defaultRowHeight="15" x14ac:dyDescent="0.25"/>
  <cols>
    <col min="1" max="1" width="13.42578125" customWidth="1"/>
    <col min="2" max="2" width="37.28515625" customWidth="1"/>
    <col min="3" max="3" width="76.85546875" customWidth="1"/>
    <col min="4" max="4" width="26.85546875" customWidth="1"/>
    <col min="5" max="5" width="26.140625" customWidth="1"/>
    <col min="6" max="6" width="31.85546875" customWidth="1"/>
    <col min="7" max="7" width="23.28515625" customWidth="1"/>
    <col min="8" max="8" width="31.140625" customWidth="1"/>
    <col min="9" max="9" width="12.7109375" customWidth="1"/>
    <col min="10" max="12" width="11.28515625" customWidth="1"/>
    <col min="13" max="13" width="12.28515625" customWidth="1"/>
    <col min="14" max="14" width="37.140625" customWidth="1"/>
    <col min="15" max="15" width="29.28515625" customWidth="1"/>
    <col min="16" max="16" width="12" customWidth="1"/>
    <col min="17" max="17" width="24.7109375" customWidth="1"/>
    <col min="18" max="18" width="25" customWidth="1"/>
    <col min="19" max="19" width="11.28515625" customWidth="1"/>
    <col min="20" max="20" width="27.5703125" customWidth="1"/>
    <col min="21" max="21" width="17" customWidth="1"/>
    <col min="22" max="23" width="14.140625" customWidth="1"/>
  </cols>
  <sheetData>
    <row r="1" spans="1:23" ht="53.45" customHeight="1" x14ac:dyDescent="0.25">
      <c r="B1" s="27"/>
      <c r="C1" s="27"/>
      <c r="D1" s="27"/>
      <c r="E1" s="27" t="s">
        <v>165</v>
      </c>
      <c r="F1" s="27"/>
      <c r="G1" s="27"/>
      <c r="I1" s="27"/>
      <c r="J1" s="27"/>
      <c r="K1" s="27"/>
      <c r="L1" s="27"/>
      <c r="M1" s="27"/>
      <c r="N1" s="27"/>
      <c r="O1" s="27"/>
      <c r="P1" s="27"/>
      <c r="Q1" s="27"/>
      <c r="R1" s="27"/>
      <c r="S1" s="27"/>
      <c r="T1" s="27"/>
      <c r="U1" s="27"/>
      <c r="V1" s="27"/>
      <c r="W1" s="27"/>
    </row>
    <row r="2" spans="1:23" ht="30" customHeight="1" x14ac:dyDescent="0.25">
      <c r="A2" s="59" t="s">
        <v>166</v>
      </c>
      <c r="B2" s="59"/>
      <c r="C2" s="59"/>
      <c r="D2" s="59"/>
      <c r="E2" s="59"/>
      <c r="F2" s="59"/>
      <c r="G2" s="59"/>
      <c r="H2" s="59"/>
      <c r="I2" s="59"/>
      <c r="J2" s="60" t="s">
        <v>167</v>
      </c>
      <c r="K2" s="60"/>
      <c r="L2" s="60"/>
      <c r="M2" s="60"/>
      <c r="N2" s="60"/>
      <c r="O2" s="60"/>
      <c r="P2" s="60"/>
      <c r="Q2" s="60"/>
      <c r="R2" s="60"/>
      <c r="S2" s="60"/>
      <c r="T2" s="61" t="s">
        <v>168</v>
      </c>
      <c r="U2" s="61"/>
      <c r="V2" s="61"/>
      <c r="W2" s="61"/>
    </row>
    <row r="3" spans="1:23" ht="30" customHeight="1" x14ac:dyDescent="0.25">
      <c r="B3" s="45"/>
      <c r="C3" s="45"/>
      <c r="D3" s="45"/>
      <c r="E3" s="45"/>
      <c r="F3" s="45"/>
      <c r="G3" s="45"/>
      <c r="H3" s="45"/>
      <c r="I3" s="45"/>
      <c r="J3" s="62" t="s">
        <v>169</v>
      </c>
      <c r="K3" s="62"/>
      <c r="L3" s="62"/>
      <c r="M3" s="62"/>
      <c r="N3" s="62"/>
      <c r="O3" s="62"/>
      <c r="P3" s="62"/>
      <c r="Q3" s="62"/>
      <c r="R3" s="46" t="str">
        <f>'Lista de datos'!O5</f>
        <v>Metadato</v>
      </c>
      <c r="S3" s="46" t="str">
        <f>'Lista de datos'!P5</f>
        <v>Metadato</v>
      </c>
      <c r="T3" s="45"/>
      <c r="U3" s="45"/>
      <c r="V3" s="45"/>
      <c r="W3" s="45"/>
    </row>
    <row r="4" spans="1:23" s="5" customFormat="1" ht="51" customHeight="1" x14ac:dyDescent="0.25">
      <c r="A4" s="34" t="s">
        <v>170</v>
      </c>
      <c r="B4" s="34" t="s">
        <v>171</v>
      </c>
      <c r="C4" s="53" t="s">
        <v>172</v>
      </c>
      <c r="D4" s="34" t="s">
        <v>173</v>
      </c>
      <c r="E4" s="49" t="s">
        <v>174</v>
      </c>
      <c r="F4" s="49" t="s">
        <v>175</v>
      </c>
      <c r="G4" s="49" t="s">
        <v>176</v>
      </c>
      <c r="H4" s="49" t="s">
        <v>177</v>
      </c>
      <c r="I4" s="34" t="s">
        <v>178</v>
      </c>
      <c r="J4" s="34" t="s">
        <v>179</v>
      </c>
      <c r="K4" s="34" t="s">
        <v>180</v>
      </c>
      <c r="L4" s="34" t="s">
        <v>181</v>
      </c>
      <c r="M4" s="34" t="s">
        <v>182</v>
      </c>
      <c r="N4" s="44" t="s">
        <v>183</v>
      </c>
      <c r="O4" s="44" t="s">
        <v>184</v>
      </c>
      <c r="P4" s="35" t="s">
        <v>185</v>
      </c>
      <c r="Q4" s="52" t="s">
        <v>186</v>
      </c>
      <c r="R4" s="49" t="s">
        <v>187</v>
      </c>
      <c r="S4" s="49" t="s">
        <v>188</v>
      </c>
      <c r="T4" s="34" t="s">
        <v>189</v>
      </c>
      <c r="U4" s="49" t="s">
        <v>190</v>
      </c>
      <c r="V4" s="49" t="s">
        <v>191</v>
      </c>
      <c r="W4" s="49" t="s">
        <v>192</v>
      </c>
    </row>
    <row r="5" spans="1:23" x14ac:dyDescent="0.25">
      <c r="C5" s="47" t="str">
        <f>CONCATENATE(J5,"-",K5,"-",L5,"-",M5,"-",MID(N5,1,3),"-",MID(O5,1,3),"-",P5,"-",Q5,IF(R3="Nombre Archivo",CONCATENATE("-",MID(R5,1,2)),""),IF(S3="Nombre Archivo",CONCATENATE("-",S5),""),I5)</f>
        <v>PEMIDP-------</v>
      </c>
      <c r="F5" s="36"/>
      <c r="H5" s="36"/>
      <c r="J5" s="47" t="str">
        <f>'Lista de datos'!C$8</f>
        <v>PEMIDP</v>
      </c>
      <c r="K5" s="47" t="str">
        <f>_xlfn.XLOOKUP(D5,'Lista de datos'!$F$8:$F$9,'Lista de datos'!$E$8:$E$9,"")</f>
        <v/>
      </c>
      <c r="P5" s="33"/>
      <c r="Q5" s="47" t="str">
        <f>MID(SUBSTITUTE(PROPER(B5)," ",""),1,'Lista de datos'!N$6)</f>
        <v/>
      </c>
      <c r="S5" s="33"/>
      <c r="T5" s="31"/>
      <c r="U5" s="32"/>
      <c r="V5" s="32"/>
      <c r="W5" s="32"/>
    </row>
    <row r="6" spans="1:23" x14ac:dyDescent="0.25">
      <c r="C6" s="47" t="str">
        <f t="shared" ref="C6:C23" si="0">CONCATENATE(J6,"-",K6,"-",L6,"-",M6,"-",MID(N6,1,3),"-",MID(O6,1,3),"-",P6,"-",Q6,IF(R4="Nombre Archivo",CONCATENATE("-",MID(R6,1,2)),""),IF(S4="Nombre Archivo",CONCATENATE("-",S6),""),I6)</f>
        <v>PEMIDP-------</v>
      </c>
      <c r="F6" s="36"/>
      <c r="H6" s="36"/>
      <c r="J6" s="47" t="str">
        <f>'Lista de datos'!C$8</f>
        <v>PEMIDP</v>
      </c>
      <c r="K6" s="47" t="str">
        <f>_xlfn.XLOOKUP(D6,'Lista de datos'!$F$8:$F$9,'Lista de datos'!$E$8:$E$9,"")</f>
        <v/>
      </c>
      <c r="P6" s="33"/>
      <c r="Q6" s="47" t="str">
        <f>MID(SUBSTITUTE(PROPER(B6)," ",""),1,'Lista de datos'!N$6)</f>
        <v/>
      </c>
      <c r="S6" s="33"/>
      <c r="T6" s="31"/>
      <c r="U6" s="32"/>
      <c r="V6" s="32"/>
      <c r="W6" s="32"/>
    </row>
    <row r="7" spans="1:23" x14ac:dyDescent="0.25">
      <c r="C7" s="47" t="str">
        <f t="shared" si="0"/>
        <v>PEMIDP-------</v>
      </c>
      <c r="J7" s="47" t="str">
        <f>'Lista de datos'!C$8</f>
        <v>PEMIDP</v>
      </c>
      <c r="K7" s="47" t="str">
        <f>_xlfn.XLOOKUP(D7,'Lista de datos'!$F$8:$F$9,'Lista de datos'!$E$8:$E$9,"")</f>
        <v/>
      </c>
      <c r="P7" s="33"/>
      <c r="Q7" s="47" t="str">
        <f>MID(SUBSTITUTE(PROPER(B7)," ",""),1,'Lista de datos'!N$6)</f>
        <v/>
      </c>
      <c r="S7" s="33"/>
      <c r="T7" s="31"/>
      <c r="U7" s="32"/>
      <c r="V7" s="32"/>
      <c r="W7" s="32"/>
    </row>
    <row r="8" spans="1:23" x14ac:dyDescent="0.25">
      <c r="C8" s="47" t="str">
        <f t="shared" si="0"/>
        <v>PEMIDP-------</v>
      </c>
      <c r="J8" s="47" t="str">
        <f>'Lista de datos'!C$8</f>
        <v>PEMIDP</v>
      </c>
      <c r="K8" s="47" t="str">
        <f>_xlfn.XLOOKUP(D8,'Lista de datos'!$F$8:$F$9,'Lista de datos'!$E$8:$E$9,"")</f>
        <v/>
      </c>
      <c r="P8" s="33"/>
      <c r="Q8" s="47" t="str">
        <f>MID(SUBSTITUTE(PROPER(B8)," ",""),1,'Lista de datos'!N$6)</f>
        <v/>
      </c>
      <c r="S8" s="33"/>
      <c r="T8" s="31"/>
      <c r="U8" s="32"/>
      <c r="V8" s="32"/>
      <c r="W8" s="32"/>
    </row>
    <row r="9" spans="1:23" x14ac:dyDescent="0.25">
      <c r="C9" s="47" t="str">
        <f t="shared" si="0"/>
        <v>PEMIDP-------</v>
      </c>
      <c r="J9" s="47" t="str">
        <f>'Lista de datos'!C$8</f>
        <v>PEMIDP</v>
      </c>
      <c r="K9" s="47" t="str">
        <f>_xlfn.XLOOKUP(D9,'Lista de datos'!$F$8:$F$9,'Lista de datos'!$E$8:$E$9,"")</f>
        <v/>
      </c>
      <c r="P9" s="33"/>
      <c r="Q9" s="47" t="str">
        <f>MID(SUBSTITUTE(PROPER(B9)," ",""),1,'Lista de datos'!N$6)</f>
        <v/>
      </c>
      <c r="S9" s="33"/>
      <c r="T9" s="31"/>
      <c r="U9" s="32"/>
      <c r="V9" s="32"/>
      <c r="W9" s="32"/>
    </row>
    <row r="10" spans="1:23" x14ac:dyDescent="0.25">
      <c r="C10" s="47" t="str">
        <f t="shared" si="0"/>
        <v>PEMIDP-------</v>
      </c>
      <c r="J10" s="47" t="str">
        <f>'Lista de datos'!C$8</f>
        <v>PEMIDP</v>
      </c>
      <c r="K10" s="47" t="str">
        <f>_xlfn.XLOOKUP(D10,'Lista de datos'!$F$8:$F$9,'Lista de datos'!$E$8:$E$9,"")</f>
        <v/>
      </c>
      <c r="P10" s="33"/>
      <c r="Q10" s="47" t="str">
        <f>MID(SUBSTITUTE(PROPER(B10)," ",""),1,'Lista de datos'!N$6)</f>
        <v/>
      </c>
      <c r="S10" s="33"/>
      <c r="T10" s="31"/>
      <c r="U10" s="32"/>
      <c r="V10" s="32"/>
      <c r="W10" s="32"/>
    </row>
    <row r="11" spans="1:23" x14ac:dyDescent="0.25">
      <c r="C11" s="47" t="str">
        <f t="shared" si="0"/>
        <v>PEMIDP-------</v>
      </c>
      <c r="J11" s="47" t="str">
        <f>'Lista de datos'!C$8</f>
        <v>PEMIDP</v>
      </c>
      <c r="K11" s="47" t="str">
        <f>_xlfn.XLOOKUP(D11,'Lista de datos'!$F$8:$F$9,'Lista de datos'!$E$8:$E$9,"")</f>
        <v/>
      </c>
      <c r="P11" s="33"/>
      <c r="Q11" s="47" t="str">
        <f>MID(SUBSTITUTE(PROPER(B11)," ",""),1,'Lista de datos'!N$6)</f>
        <v/>
      </c>
      <c r="S11" s="33"/>
      <c r="T11" s="31"/>
      <c r="U11" s="32"/>
      <c r="V11" s="32"/>
      <c r="W11" s="32"/>
    </row>
    <row r="12" spans="1:23" x14ac:dyDescent="0.25">
      <c r="C12" s="47" t="str">
        <f t="shared" si="0"/>
        <v>PEMIDP-------</v>
      </c>
      <c r="J12" s="47" t="str">
        <f>'Lista de datos'!C$8</f>
        <v>PEMIDP</v>
      </c>
      <c r="K12" s="47" t="str">
        <f>_xlfn.XLOOKUP(D12,'Lista de datos'!$F$8:$F$9,'Lista de datos'!$E$8:$E$9,"")</f>
        <v/>
      </c>
      <c r="P12" s="33"/>
      <c r="Q12" s="47" t="str">
        <f>MID(SUBSTITUTE(PROPER(B12)," ",""),1,'Lista de datos'!N$6)</f>
        <v/>
      </c>
      <c r="S12" s="33"/>
      <c r="T12" s="31"/>
      <c r="U12" s="32"/>
      <c r="V12" s="32"/>
      <c r="W12" s="32"/>
    </row>
    <row r="13" spans="1:23" x14ac:dyDescent="0.25">
      <c r="C13" s="47" t="str">
        <f t="shared" si="0"/>
        <v>PEMIDP-------</v>
      </c>
      <c r="J13" s="47" t="str">
        <f>'Lista de datos'!C$8</f>
        <v>PEMIDP</v>
      </c>
      <c r="K13" s="47" t="str">
        <f>_xlfn.XLOOKUP(D13,'Lista de datos'!$F$8:$F$9,'Lista de datos'!$E$8:$E$9,"")</f>
        <v/>
      </c>
      <c r="P13" s="33"/>
      <c r="Q13" s="47" t="str">
        <f>MID(SUBSTITUTE(PROPER(B13)," ",""),1,'Lista de datos'!N$6)</f>
        <v/>
      </c>
      <c r="S13" s="33"/>
      <c r="T13" s="31"/>
      <c r="U13" s="32"/>
      <c r="V13" s="32"/>
      <c r="W13" s="32"/>
    </row>
    <row r="14" spans="1:23" x14ac:dyDescent="0.25">
      <c r="C14" s="47" t="str">
        <f t="shared" si="0"/>
        <v>PEMIDP-------</v>
      </c>
      <c r="F14" s="36"/>
      <c r="H14" s="36"/>
      <c r="J14" s="47" t="str">
        <f>'Lista de datos'!C$8</f>
        <v>PEMIDP</v>
      </c>
      <c r="K14" s="47" t="str">
        <f>_xlfn.XLOOKUP(D14,'Lista de datos'!$F$8:$F$9,'Lista de datos'!$E$8:$E$9,"")</f>
        <v/>
      </c>
      <c r="P14" s="33"/>
      <c r="Q14" s="47" t="str">
        <f>MID(SUBSTITUTE(PROPER(B14)," ",""),1,'Lista de datos'!N$6)</f>
        <v/>
      </c>
      <c r="S14" s="33"/>
      <c r="T14" s="31"/>
      <c r="U14" s="32"/>
      <c r="V14" s="32"/>
      <c r="W14" s="32"/>
    </row>
    <row r="15" spans="1:23" x14ac:dyDescent="0.25">
      <c r="C15" s="47" t="str">
        <f t="shared" si="0"/>
        <v>PEMIDP-------</v>
      </c>
      <c r="F15" s="36"/>
      <c r="H15" s="36"/>
      <c r="J15" s="47" t="str">
        <f>'Lista de datos'!C$8</f>
        <v>PEMIDP</v>
      </c>
      <c r="K15" s="47" t="str">
        <f>_xlfn.XLOOKUP(D15,'Lista de datos'!$F$8:$F$9,'Lista de datos'!$E$8:$E$9,"")</f>
        <v/>
      </c>
      <c r="P15" s="33"/>
      <c r="Q15" s="47" t="str">
        <f>MID(SUBSTITUTE(PROPER(B15)," ",""),1,'Lista de datos'!N$6)</f>
        <v/>
      </c>
      <c r="S15" s="33"/>
      <c r="T15" s="31"/>
      <c r="U15" s="32"/>
      <c r="V15" s="32"/>
      <c r="W15" s="32"/>
    </row>
    <row r="16" spans="1:23" x14ac:dyDescent="0.25">
      <c r="C16" s="47" t="str">
        <f t="shared" si="0"/>
        <v>PEMIDP-------</v>
      </c>
      <c r="F16" s="36"/>
      <c r="H16" s="36"/>
      <c r="J16" s="47" t="str">
        <f>'Lista de datos'!C$8</f>
        <v>PEMIDP</v>
      </c>
      <c r="K16" s="47" t="str">
        <f>_xlfn.XLOOKUP(D16,'Lista de datos'!$F$8:$F$9,'Lista de datos'!$E$8:$E$9,"")</f>
        <v/>
      </c>
      <c r="P16" s="33"/>
      <c r="Q16" s="47" t="str">
        <f>MID(SUBSTITUTE(PROPER(B16)," ",""),1,'Lista de datos'!N$6)</f>
        <v/>
      </c>
      <c r="S16" s="33"/>
      <c r="T16" s="31"/>
      <c r="U16" s="32"/>
      <c r="V16" s="32"/>
      <c r="W16" s="32"/>
    </row>
    <row r="17" spans="1:23" x14ac:dyDescent="0.25">
      <c r="C17" s="47" t="str">
        <f t="shared" si="0"/>
        <v>PEMIDP-------</v>
      </c>
      <c r="F17" s="36"/>
      <c r="H17" s="36"/>
      <c r="J17" s="47" t="str">
        <f>'Lista de datos'!C$8</f>
        <v>PEMIDP</v>
      </c>
      <c r="K17" s="47" t="str">
        <f>_xlfn.XLOOKUP(D17,'Lista de datos'!$F$8:$F$9,'Lista de datos'!$E$8:$E$9,"")</f>
        <v/>
      </c>
      <c r="P17" s="33"/>
      <c r="Q17" s="47" t="str">
        <f>MID(SUBSTITUTE(PROPER(B17)," ",""),1,'Lista de datos'!N$6)</f>
        <v/>
      </c>
      <c r="S17" s="33"/>
      <c r="T17" s="31"/>
      <c r="U17" s="32"/>
      <c r="V17" s="32"/>
      <c r="W17" s="32"/>
    </row>
    <row r="18" spans="1:23" x14ac:dyDescent="0.25">
      <c r="C18" s="47" t="str">
        <f t="shared" si="0"/>
        <v>PEMIDP-------</v>
      </c>
      <c r="F18" s="36"/>
      <c r="H18" s="36"/>
      <c r="J18" s="47" t="str">
        <f>'Lista de datos'!C$8</f>
        <v>PEMIDP</v>
      </c>
      <c r="K18" s="47" t="str">
        <f>_xlfn.XLOOKUP(D18,'Lista de datos'!$F$8:$F$9,'Lista de datos'!$E$8:$E$9,"")</f>
        <v/>
      </c>
      <c r="P18" s="33"/>
      <c r="Q18" s="47" t="str">
        <f>MID(SUBSTITUTE(PROPER(B18)," ",""),1,'Lista de datos'!N$6)</f>
        <v/>
      </c>
      <c r="S18" s="33"/>
      <c r="T18" s="31"/>
      <c r="U18" s="32"/>
      <c r="V18" s="32"/>
      <c r="W18" s="32"/>
    </row>
    <row r="19" spans="1:23" x14ac:dyDescent="0.25">
      <c r="C19" s="47" t="str">
        <f t="shared" si="0"/>
        <v>PEMIDP-------</v>
      </c>
      <c r="F19" s="36"/>
      <c r="H19" s="36"/>
      <c r="J19" s="47" t="str">
        <f>'Lista de datos'!C$8</f>
        <v>PEMIDP</v>
      </c>
      <c r="K19" s="47" t="str">
        <f>_xlfn.XLOOKUP(D19,'Lista de datos'!$F$8:$F$9,'Lista de datos'!$E$8:$E$9,"")</f>
        <v/>
      </c>
      <c r="P19" s="33"/>
      <c r="Q19" s="47" t="str">
        <f>MID(SUBSTITUTE(PROPER(B19)," ",""),1,'Lista de datos'!N$6)</f>
        <v/>
      </c>
      <c r="S19" s="33"/>
      <c r="T19" s="31"/>
      <c r="U19" s="32"/>
      <c r="V19" s="32"/>
      <c r="W19" s="32"/>
    </row>
    <row r="20" spans="1:23" x14ac:dyDescent="0.25">
      <c r="C20" s="47" t="str">
        <f t="shared" si="0"/>
        <v>PEMIDP-------</v>
      </c>
      <c r="F20" s="36"/>
      <c r="H20" s="36"/>
      <c r="J20" s="47" t="str">
        <f>'Lista de datos'!C$8</f>
        <v>PEMIDP</v>
      </c>
      <c r="K20" s="47" t="str">
        <f>_xlfn.XLOOKUP(D20,'Lista de datos'!$F$8:$F$9,'Lista de datos'!$E$8:$E$9,"")</f>
        <v/>
      </c>
      <c r="P20" s="33"/>
      <c r="Q20" s="47" t="str">
        <f>MID(SUBSTITUTE(PROPER(B20)," ",""),1,'Lista de datos'!N$6)</f>
        <v/>
      </c>
      <c r="S20" s="33"/>
      <c r="T20" s="31"/>
      <c r="U20" s="32"/>
      <c r="V20" s="32"/>
      <c r="W20" s="32"/>
    </row>
    <row r="21" spans="1:23" x14ac:dyDescent="0.25">
      <c r="C21" s="47" t="str">
        <f t="shared" si="0"/>
        <v>PEMIDP-------</v>
      </c>
      <c r="J21" s="47" t="str">
        <f>'Lista de datos'!C$8</f>
        <v>PEMIDP</v>
      </c>
      <c r="K21" s="47" t="str">
        <f>_xlfn.XLOOKUP(D21,'Lista de datos'!$F$8:$F$9,'Lista de datos'!$E$8:$E$9,"")</f>
        <v/>
      </c>
      <c r="P21" s="33"/>
      <c r="Q21" s="47" t="str">
        <f>MID(SUBSTITUTE(PROPER(B21)," ",""),1,'Lista de datos'!N$6)</f>
        <v/>
      </c>
      <c r="S21" s="33"/>
      <c r="T21" s="31"/>
      <c r="U21" s="32"/>
      <c r="V21" s="32"/>
      <c r="W21" s="32"/>
    </row>
    <row r="22" spans="1:23" x14ac:dyDescent="0.25">
      <c r="C22" s="47" t="str">
        <f t="shared" si="0"/>
        <v>PEMIDP-------</v>
      </c>
      <c r="J22" s="47" t="str">
        <f>'Lista de datos'!C$8</f>
        <v>PEMIDP</v>
      </c>
      <c r="K22" s="47" t="str">
        <f>_xlfn.XLOOKUP(D22,'Lista de datos'!$F$8:$F$9,'Lista de datos'!$E$8:$E$9,"")</f>
        <v/>
      </c>
      <c r="P22" s="33"/>
      <c r="Q22" s="47" t="str">
        <f>MID(SUBSTITUTE(PROPER(B22)," ",""),1,'Lista de datos'!N$6)</f>
        <v/>
      </c>
      <c r="S22" s="33"/>
      <c r="T22" s="31"/>
      <c r="U22" s="32"/>
      <c r="V22" s="32"/>
      <c r="W22" s="32"/>
    </row>
    <row r="23" spans="1:23" x14ac:dyDescent="0.25">
      <c r="C23" s="47" t="str">
        <f t="shared" si="0"/>
        <v>PEMIDP-------</v>
      </c>
      <c r="J23" s="47" t="str">
        <f>'Lista de datos'!C$8</f>
        <v>PEMIDP</v>
      </c>
      <c r="K23" s="47" t="str">
        <f>_xlfn.XLOOKUP(D23,'Lista de datos'!$F$8:$F$9,'Lista de datos'!$E$8:$E$9,"")</f>
        <v/>
      </c>
      <c r="P23" s="33"/>
      <c r="Q23" s="47" t="str">
        <f>MID(SUBSTITUTE(PROPER(B23)," ",""),1,'Lista de datos'!N$6)</f>
        <v/>
      </c>
      <c r="S23" s="33"/>
      <c r="T23" s="31"/>
      <c r="U23" s="32"/>
      <c r="V23" s="32"/>
      <c r="W23" s="32"/>
    </row>
    <row r="24" spans="1:23" x14ac:dyDescent="0.25">
      <c r="A24" s="41"/>
      <c r="B24" s="41"/>
      <c r="C24" s="41"/>
      <c r="D24" s="41"/>
      <c r="E24" s="41"/>
      <c r="F24" s="41"/>
      <c r="G24" s="41"/>
      <c r="H24" s="41"/>
      <c r="I24" s="41"/>
      <c r="J24" s="41"/>
      <c r="K24" s="41"/>
      <c r="L24" s="41"/>
      <c r="M24" s="41"/>
      <c r="N24" s="41"/>
      <c r="O24" s="41"/>
      <c r="P24" s="41"/>
      <c r="Q24" s="41"/>
      <c r="R24" s="41"/>
      <c r="S24" s="41"/>
      <c r="T24" s="41"/>
      <c r="U24" s="41"/>
      <c r="V24" s="41"/>
      <c r="W24" s="41"/>
    </row>
  </sheetData>
  <mergeCells count="4">
    <mergeCell ref="A2:I2"/>
    <mergeCell ref="J2:S2"/>
    <mergeCell ref="T2:W2"/>
    <mergeCell ref="J3:Q3"/>
  </mergeCells>
  <conditionalFormatting sqref="C4:C23">
    <cfRule type="duplicateValues" dxfId="3" priority="23"/>
  </conditionalFormatting>
  <conditionalFormatting sqref="T5:T23">
    <cfRule type="dataBar" priority="22">
      <dataBar>
        <cfvo type="min"/>
        <cfvo type="max"/>
        <color rgb="FF638EC6"/>
      </dataBar>
      <extLst>
        <ext xmlns:x14="http://schemas.microsoft.com/office/spreadsheetml/2009/9/main" uri="{B025F937-C7B1-47D3-B67F-A62EFF666E3E}">
          <x14:id>{4B799AF2-BF5E-4B89-9B1C-30DBD26851E2}</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B799AF2-BF5E-4B89-9B1C-30DBD26851E2}">
            <x14:dataBar minLength="0" maxLength="100" border="1" negativeBarBorderColorSameAsPositive="0">
              <x14:cfvo type="autoMin"/>
              <x14:cfvo type="autoMax"/>
              <x14:borderColor rgb="FF638EC6"/>
              <x14:negativeFillColor rgb="FFFF0000"/>
              <x14:negativeBorderColor rgb="FFFF0000"/>
              <x14:axisColor rgb="FF000000"/>
            </x14:dataBar>
          </x14:cfRule>
          <xm:sqref>T5:T23</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2980625A-7310-45AB-A19B-4DFAD1F79B73}">
          <x14:formula1>
            <xm:f>'Lista de datos'!$O$8:$O$18</xm:f>
          </x14:formula1>
          <xm:sqref>R5:R23</xm:sqref>
        </x14:dataValidation>
        <x14:dataValidation type="list" allowBlank="1" showInputMessage="1" showErrorMessage="1" xr:uid="{56A799E1-B1BE-45A6-BF71-E728E3FD6CCC}">
          <x14:formula1>
            <xm:f>'Lista de datos'!$I$10:$I$14</xm:f>
          </x14:formula1>
          <xm:sqref>M5:M23</xm:sqref>
        </x14:dataValidation>
        <x14:dataValidation type="list" allowBlank="1" showInputMessage="1" showErrorMessage="1" xr:uid="{93A335EF-8274-416F-95C4-87CBB233CBF5}">
          <x14:formula1>
            <xm:f>'Lista de datos'!$G$8:$G$17</xm:f>
          </x14:formula1>
          <xm:sqref>L5:L23</xm:sqref>
        </x14:dataValidation>
        <x14:dataValidation type="list" allowBlank="1" showInputMessage="1" showErrorMessage="1" xr:uid="{40E36769-70BC-45EF-8276-EFCE83EE9B08}">
          <x14:formula1>
            <xm:f>'Lista de datos'!$Q$8:$Q$15</xm:f>
          </x14:formula1>
          <xm:sqref>I5:I23</xm:sqref>
        </x14:dataValidation>
        <x14:dataValidation type="list" allowBlank="1" showInputMessage="1" showErrorMessage="1" xr:uid="{9C1D0942-B4B8-4369-9929-3B7F62D08D15}">
          <x14:formula1>
            <xm:f>'Lista de datos'!$P$8:$P$14</xm:f>
          </x14:formula1>
          <xm:sqref>S5:S23</xm:sqref>
        </x14:dataValidation>
        <x14:dataValidation type="list" allowBlank="1" showInputMessage="1" showErrorMessage="1" xr:uid="{5F681409-5EA9-4072-94D5-700110EFBFD5}">
          <x14:formula1>
            <xm:f>'Lista de datos'!$M$8:$M$15</xm:f>
          </x14:formula1>
          <xm:sqref>P21:P23</xm:sqref>
        </x14:dataValidation>
        <x14:dataValidation type="list" allowBlank="1" showInputMessage="1" showErrorMessage="1" xr:uid="{BB9614C3-E423-4DAD-B57E-43A3D179F398}">
          <x14:formula1>
            <xm:f>'Lista de datos'!$B$8:$B$15</xm:f>
          </x14:formula1>
          <xm:sqref>A5:A23</xm:sqref>
        </x14:dataValidation>
        <x14:dataValidation type="list" allowBlank="1" showInputMessage="1" showErrorMessage="1" xr:uid="{2BA5036C-F37D-49A0-BB48-7495204C535D}">
          <x14:formula1>
            <xm:f>'Lista de datos'!$F$8:$F$9</xm:f>
          </x14:formula1>
          <xm:sqref>D5:D23</xm:sqref>
        </x14:dataValidation>
        <x14:dataValidation type="list" allowBlank="1" showInputMessage="1" showErrorMessage="1" xr:uid="{E91488F5-41E6-4E49-BBC2-6A77BD697818}">
          <x14:formula1>
            <xm:f>'Lista de datos'!$K$8:$K$30</xm:f>
          </x14:formula1>
          <xm:sqref>N5:N23</xm:sqref>
        </x14:dataValidation>
        <x14:dataValidation type="list" allowBlank="1" showInputMessage="1" showErrorMessage="1" xr:uid="{9995A493-1FF6-41F6-81DA-7AA98336BFDF}">
          <x14:formula1>
            <xm:f>'Lista de datos'!$L$8:$L$25</xm:f>
          </x14:formula1>
          <xm:sqref>O5:O23</xm:sqref>
        </x14:dataValidation>
        <x14:dataValidation type="list" allowBlank="1" showInputMessage="1" showErrorMessage="1" xr:uid="{C8A0B63F-95B3-41A8-8360-D7F57B8710D2}">
          <x14:formula1>
            <xm:f>'Lista de datos'!$R$8:$R$15</xm:f>
          </x14:formula1>
          <xm:sqref>T5:T23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D501A-9ADB-400D-82E5-DF069785BA84}">
  <dimension ref="A1:S124"/>
  <sheetViews>
    <sheetView tabSelected="1" topLeftCell="I5" zoomScaleNormal="100" workbookViewId="0">
      <selection activeCell="L18" sqref="L18"/>
    </sheetView>
  </sheetViews>
  <sheetFormatPr baseColWidth="10" defaultColWidth="11.42578125" defaultRowHeight="15" x14ac:dyDescent="0.25"/>
  <cols>
    <col min="1" max="1" width="4.28515625" customWidth="1"/>
    <col min="2" max="2" width="20.85546875" customWidth="1"/>
    <col min="3" max="3" width="8.28515625" bestFit="1" customWidth="1"/>
    <col min="4" max="4" width="36.140625" bestFit="1" customWidth="1"/>
    <col min="5" max="5" width="8.140625" customWidth="1"/>
    <col min="6" max="6" width="19.5703125" customWidth="1"/>
    <col min="7" max="7" width="6.85546875" bestFit="1" customWidth="1"/>
    <col min="8" max="8" width="33.42578125" customWidth="1"/>
    <col min="9" max="9" width="12" customWidth="1"/>
    <col min="10" max="10" width="38.42578125" customWidth="1"/>
    <col min="11" max="11" width="33.28515625" customWidth="1"/>
    <col min="12" max="12" width="36.5703125" customWidth="1"/>
    <col min="13" max="13" width="16.42578125" customWidth="1"/>
    <col min="14" max="14" width="26.42578125" customWidth="1"/>
    <col min="15" max="15" width="32.85546875" customWidth="1"/>
    <col min="16" max="16" width="22.7109375" customWidth="1"/>
    <col min="17" max="17" width="27.42578125" customWidth="1"/>
    <col min="18" max="18" width="26.5703125" bestFit="1" customWidth="1"/>
    <col min="19" max="19" width="21.28515625" customWidth="1"/>
  </cols>
  <sheetData>
    <row r="1" spans="1:19" ht="53.45" customHeight="1" x14ac:dyDescent="0.25">
      <c r="A1" s="69" t="s">
        <v>193</v>
      </c>
      <c r="B1" s="69"/>
      <c r="C1" s="69"/>
      <c r="D1" s="69"/>
      <c r="E1" s="69"/>
      <c r="F1" s="69"/>
      <c r="G1" s="69"/>
      <c r="H1" s="69"/>
      <c r="I1" s="69"/>
      <c r="J1" s="69"/>
      <c r="K1" s="69"/>
      <c r="L1" s="69"/>
      <c r="M1" s="69"/>
      <c r="N1" s="69"/>
      <c r="O1" s="69"/>
      <c r="P1" s="69"/>
      <c r="Q1" s="69"/>
      <c r="R1" s="69"/>
      <c r="S1" s="69"/>
    </row>
    <row r="2" spans="1:19" ht="30" customHeight="1" x14ac:dyDescent="0.25">
      <c r="A2" s="68" t="s">
        <v>194</v>
      </c>
      <c r="B2" s="68"/>
      <c r="C2" s="68"/>
      <c r="D2" s="68"/>
      <c r="E2" s="68"/>
      <c r="F2" s="68"/>
      <c r="G2" s="68"/>
      <c r="H2" s="68"/>
      <c r="I2" s="68"/>
      <c r="J2" s="68"/>
      <c r="K2" s="68"/>
      <c r="L2" s="68"/>
      <c r="M2" s="68"/>
      <c r="N2" s="68"/>
      <c r="O2" s="68"/>
      <c r="P2" s="68"/>
      <c r="Q2" s="68"/>
      <c r="R2" s="68"/>
      <c r="S2" s="68"/>
    </row>
    <row r="3" spans="1:19" s="4" customFormat="1" ht="52.15" customHeight="1" x14ac:dyDescent="0.25">
      <c r="A3" s="8" t="s">
        <v>195</v>
      </c>
      <c r="B3" s="6" t="s">
        <v>196</v>
      </c>
      <c r="C3" s="64" t="s">
        <v>179</v>
      </c>
      <c r="D3" s="64"/>
      <c r="E3" s="64" t="s">
        <v>180</v>
      </c>
      <c r="F3" s="64"/>
      <c r="G3" s="64" t="s">
        <v>181</v>
      </c>
      <c r="H3" s="64"/>
      <c r="I3" s="64" t="s">
        <v>182</v>
      </c>
      <c r="J3" s="64"/>
      <c r="K3" s="46" t="s">
        <v>183</v>
      </c>
      <c r="L3" s="46" t="s">
        <v>184</v>
      </c>
      <c r="M3" s="6" t="s">
        <v>185</v>
      </c>
      <c r="N3" s="13" t="s">
        <v>186</v>
      </c>
      <c r="O3" s="13" t="s">
        <v>187</v>
      </c>
      <c r="P3" s="13" t="s">
        <v>188</v>
      </c>
      <c r="Q3" s="6" t="s">
        <v>197</v>
      </c>
      <c r="R3" s="6" t="s">
        <v>198</v>
      </c>
      <c r="S3" s="6" t="s">
        <v>199</v>
      </c>
    </row>
    <row r="4" spans="1:19" s="4" customFormat="1" ht="60" customHeight="1" x14ac:dyDescent="0.25">
      <c r="A4" s="8" t="s">
        <v>200</v>
      </c>
      <c r="B4" s="3" t="s">
        <v>201</v>
      </c>
      <c r="C4" s="65" t="s">
        <v>202</v>
      </c>
      <c r="D4" s="65"/>
      <c r="E4" s="65" t="s">
        <v>203</v>
      </c>
      <c r="F4" s="65"/>
      <c r="G4" s="65" t="s">
        <v>204</v>
      </c>
      <c r="H4" s="65"/>
      <c r="I4" s="65" t="s">
        <v>205</v>
      </c>
      <c r="J4" s="65"/>
      <c r="K4" s="3" t="s">
        <v>206</v>
      </c>
      <c r="L4" s="3" t="s">
        <v>207</v>
      </c>
      <c r="M4" s="3" t="s">
        <v>208</v>
      </c>
      <c r="N4" s="48" t="s">
        <v>209</v>
      </c>
      <c r="O4" s="3" t="s">
        <v>210</v>
      </c>
      <c r="P4" s="3" t="s">
        <v>211</v>
      </c>
      <c r="Q4" s="7" t="s">
        <v>212</v>
      </c>
      <c r="R4" s="3" t="s">
        <v>213</v>
      </c>
      <c r="S4" s="3" t="s">
        <v>214</v>
      </c>
    </row>
    <row r="5" spans="1:19" s="4" customFormat="1" ht="91.15" customHeight="1" x14ac:dyDescent="0.25">
      <c r="A5" s="8" t="s">
        <v>215</v>
      </c>
      <c r="B5" s="3" t="s">
        <v>216</v>
      </c>
      <c r="C5" s="67" t="s">
        <v>169</v>
      </c>
      <c r="D5" s="67"/>
      <c r="E5" s="67" t="s">
        <v>169</v>
      </c>
      <c r="F5" s="67"/>
      <c r="G5" s="67" t="s">
        <v>169</v>
      </c>
      <c r="H5" s="67"/>
      <c r="I5" s="67" t="s">
        <v>169</v>
      </c>
      <c r="J5" s="67"/>
      <c r="K5" s="7" t="s">
        <v>169</v>
      </c>
      <c r="L5" s="7" t="s">
        <v>169</v>
      </c>
      <c r="M5" s="7" t="s">
        <v>169</v>
      </c>
      <c r="N5" s="7" t="s">
        <v>169</v>
      </c>
      <c r="O5" s="49" t="s">
        <v>217</v>
      </c>
      <c r="P5" s="49" t="s">
        <v>217</v>
      </c>
      <c r="Q5" s="2" t="s">
        <v>218</v>
      </c>
      <c r="R5" s="3" t="s">
        <v>216</v>
      </c>
      <c r="S5" s="3" t="s">
        <v>219</v>
      </c>
    </row>
    <row r="6" spans="1:19" s="4" customFormat="1" ht="64.900000000000006" customHeight="1" x14ac:dyDescent="0.25">
      <c r="A6" s="8" t="s">
        <v>220</v>
      </c>
      <c r="B6" s="3" t="s">
        <v>221</v>
      </c>
      <c r="C6" s="63" t="s">
        <v>222</v>
      </c>
      <c r="D6" s="63"/>
      <c r="E6" s="63" t="s">
        <v>223</v>
      </c>
      <c r="F6" s="63"/>
      <c r="G6" s="63" t="s">
        <v>224</v>
      </c>
      <c r="H6" s="63"/>
      <c r="I6" s="67">
        <v>3</v>
      </c>
      <c r="J6" s="67"/>
      <c r="K6" s="7">
        <v>3</v>
      </c>
      <c r="L6" s="26" t="s">
        <v>225</v>
      </c>
      <c r="M6" s="7">
        <v>3</v>
      </c>
      <c r="N6" s="13">
        <v>15</v>
      </c>
      <c r="O6" s="7">
        <v>2</v>
      </c>
      <c r="P6" s="7">
        <v>4</v>
      </c>
      <c r="Q6" s="2" t="s">
        <v>221</v>
      </c>
      <c r="R6" s="3" t="s">
        <v>221</v>
      </c>
      <c r="S6" s="3" t="s">
        <v>221</v>
      </c>
    </row>
    <row r="7" spans="1:19" s="4" customFormat="1" ht="40.15" customHeight="1" x14ac:dyDescent="0.25">
      <c r="A7" s="8" t="s">
        <v>226</v>
      </c>
      <c r="B7" s="10" t="s">
        <v>186</v>
      </c>
      <c r="C7" s="10" t="s">
        <v>227</v>
      </c>
      <c r="D7" s="10" t="s">
        <v>186</v>
      </c>
      <c r="E7" s="10" t="s">
        <v>227</v>
      </c>
      <c r="F7" s="10" t="s">
        <v>186</v>
      </c>
      <c r="G7" s="10" t="s">
        <v>227</v>
      </c>
      <c r="H7" s="10" t="s">
        <v>186</v>
      </c>
      <c r="I7" s="10" t="s">
        <v>227</v>
      </c>
      <c r="J7" s="10" t="s">
        <v>186</v>
      </c>
      <c r="K7" s="10" t="s">
        <v>228</v>
      </c>
      <c r="L7" s="10" t="s">
        <v>228</v>
      </c>
      <c r="M7" s="10" t="s">
        <v>227</v>
      </c>
      <c r="N7" s="10"/>
      <c r="O7" s="10" t="s">
        <v>228</v>
      </c>
      <c r="P7" s="10" t="s">
        <v>227</v>
      </c>
      <c r="Q7" s="10" t="s">
        <v>197</v>
      </c>
      <c r="R7" s="10" t="s">
        <v>186</v>
      </c>
      <c r="S7" s="10" t="s">
        <v>229</v>
      </c>
    </row>
    <row r="8" spans="1:19" x14ac:dyDescent="0.25">
      <c r="A8" s="66" t="s">
        <v>230</v>
      </c>
      <c r="B8" s="48" t="s">
        <v>231</v>
      </c>
      <c r="C8" s="11" t="s">
        <v>232</v>
      </c>
      <c r="D8" s="11" t="s">
        <v>233</v>
      </c>
      <c r="E8" s="12" t="s">
        <v>234</v>
      </c>
      <c r="F8" s="12" t="s">
        <v>235</v>
      </c>
      <c r="G8" s="11" t="s">
        <v>236</v>
      </c>
      <c r="H8" s="19" t="s">
        <v>237</v>
      </c>
      <c r="I8" s="11" t="s">
        <v>238</v>
      </c>
      <c r="J8" s="19" t="s">
        <v>239</v>
      </c>
      <c r="K8" s="51" t="s">
        <v>240</v>
      </c>
      <c r="L8" s="19" t="s">
        <v>241</v>
      </c>
      <c r="M8" s="12" t="s">
        <v>242</v>
      </c>
      <c r="N8" s="12"/>
      <c r="O8" s="19" t="s">
        <v>243</v>
      </c>
      <c r="P8" s="12" t="s">
        <v>244</v>
      </c>
      <c r="Q8" s="29" t="s">
        <v>245</v>
      </c>
      <c r="R8" s="19" t="s">
        <v>246</v>
      </c>
      <c r="S8" s="7" t="s">
        <v>169</v>
      </c>
    </row>
    <row r="9" spans="1:19" x14ac:dyDescent="0.25">
      <c r="A9" s="66"/>
      <c r="B9" s="48" t="s">
        <v>247</v>
      </c>
      <c r="C9" s="11"/>
      <c r="D9" s="11"/>
      <c r="E9" s="12" t="s">
        <v>248</v>
      </c>
      <c r="F9" s="12" t="s">
        <v>249</v>
      </c>
      <c r="G9" s="11" t="s">
        <v>250</v>
      </c>
      <c r="H9" s="19" t="s">
        <v>251</v>
      </c>
      <c r="I9" s="11" t="s">
        <v>252</v>
      </c>
      <c r="J9" s="19" t="s">
        <v>253</v>
      </c>
      <c r="K9" s="51" t="s">
        <v>254</v>
      </c>
      <c r="L9" s="19" t="s">
        <v>255</v>
      </c>
      <c r="M9" s="12" t="s">
        <v>256</v>
      </c>
      <c r="N9" s="12"/>
      <c r="O9" s="19" t="s">
        <v>257</v>
      </c>
      <c r="P9" s="12" t="s">
        <v>258</v>
      </c>
      <c r="Q9" s="30" t="s">
        <v>259</v>
      </c>
      <c r="R9" s="19" t="s">
        <v>260</v>
      </c>
      <c r="S9" s="7" t="s">
        <v>217</v>
      </c>
    </row>
    <row r="10" spans="1:19" x14ac:dyDescent="0.25">
      <c r="A10" s="66"/>
      <c r="B10" s="48" t="s">
        <v>261</v>
      </c>
      <c r="C10" s="11"/>
      <c r="D10" s="11"/>
      <c r="E10" s="12"/>
      <c r="F10" s="12"/>
      <c r="G10" s="11" t="s">
        <v>262</v>
      </c>
      <c r="H10" s="19" t="s">
        <v>263</v>
      </c>
      <c r="I10" s="12" t="s">
        <v>264</v>
      </c>
      <c r="J10" s="19" t="s">
        <v>265</v>
      </c>
      <c r="K10" s="51" t="s">
        <v>266</v>
      </c>
      <c r="L10" s="19" t="s">
        <v>267</v>
      </c>
      <c r="M10" s="12"/>
      <c r="N10" s="12"/>
      <c r="O10" s="19" t="s">
        <v>268</v>
      </c>
      <c r="P10" s="12" t="s">
        <v>269</v>
      </c>
      <c r="Q10" s="30" t="s">
        <v>270</v>
      </c>
      <c r="R10" s="19" t="s">
        <v>271</v>
      </c>
    </row>
    <row r="11" spans="1:19" x14ac:dyDescent="0.25">
      <c r="A11" s="66"/>
      <c r="B11" s="48" t="s">
        <v>272</v>
      </c>
      <c r="C11" s="11"/>
      <c r="D11" s="11"/>
      <c r="E11" s="12"/>
      <c r="F11" s="12"/>
      <c r="G11" s="11" t="s">
        <v>273</v>
      </c>
      <c r="H11" s="19" t="s">
        <v>274</v>
      </c>
      <c r="I11" s="12" t="s">
        <v>275</v>
      </c>
      <c r="J11" s="19" t="s">
        <v>276</v>
      </c>
      <c r="K11" s="51" t="s">
        <v>277</v>
      </c>
      <c r="L11" s="19" t="s">
        <v>278</v>
      </c>
      <c r="M11" s="12"/>
      <c r="N11" s="12"/>
      <c r="O11" s="19" t="s">
        <v>279</v>
      </c>
      <c r="P11" s="12" t="s">
        <v>280</v>
      </c>
      <c r="Q11" s="30" t="s">
        <v>281</v>
      </c>
      <c r="R11" s="19" t="s">
        <v>282</v>
      </c>
    </row>
    <row r="12" spans="1:19" x14ac:dyDescent="0.25">
      <c r="A12" s="66"/>
      <c r="B12" s="48" t="s">
        <v>283</v>
      </c>
      <c r="C12" s="11"/>
      <c r="D12" s="11"/>
      <c r="E12" s="12"/>
      <c r="F12" s="12"/>
      <c r="G12" s="11" t="s">
        <v>284</v>
      </c>
      <c r="H12" s="19" t="s">
        <v>285</v>
      </c>
      <c r="I12" s="26" t="s">
        <v>286</v>
      </c>
      <c r="J12" s="20" t="s">
        <v>287</v>
      </c>
      <c r="K12" s="51" t="s">
        <v>288</v>
      </c>
      <c r="L12" s="19" t="s">
        <v>289</v>
      </c>
      <c r="M12" s="12"/>
      <c r="N12" s="12"/>
      <c r="O12" s="19" t="s">
        <v>290</v>
      </c>
      <c r="P12" s="12" t="s">
        <v>291</v>
      </c>
      <c r="Q12" s="30" t="s">
        <v>292</v>
      </c>
      <c r="R12" s="19" t="s">
        <v>293</v>
      </c>
    </row>
    <row r="13" spans="1:19" x14ac:dyDescent="0.25">
      <c r="A13" s="66"/>
      <c r="B13" s="48" t="s">
        <v>294</v>
      </c>
      <c r="C13" s="11"/>
      <c r="D13" s="11"/>
      <c r="E13" s="12"/>
      <c r="F13" s="12"/>
      <c r="G13" s="11" t="s">
        <v>295</v>
      </c>
      <c r="H13" s="19" t="s">
        <v>296</v>
      </c>
      <c r="I13" s="26" t="s">
        <v>297</v>
      </c>
      <c r="J13" s="20" t="s">
        <v>298</v>
      </c>
      <c r="K13" s="51" t="s">
        <v>299</v>
      </c>
      <c r="L13" s="19" t="s">
        <v>300</v>
      </c>
      <c r="M13" s="12"/>
      <c r="N13" s="12"/>
      <c r="O13" s="19" t="s">
        <v>301</v>
      </c>
      <c r="P13" s="12" t="s">
        <v>302</v>
      </c>
      <c r="Q13" s="29" t="s">
        <v>303</v>
      </c>
      <c r="R13" s="19" t="s">
        <v>304</v>
      </c>
    </row>
    <row r="14" spans="1:19" x14ac:dyDescent="0.25">
      <c r="A14" s="66"/>
      <c r="B14" s="48" t="s">
        <v>305</v>
      </c>
      <c r="C14" s="11"/>
      <c r="D14" s="11"/>
      <c r="E14" s="12"/>
      <c r="F14" s="12"/>
      <c r="G14" s="11" t="s">
        <v>306</v>
      </c>
      <c r="H14" s="19" t="s">
        <v>307</v>
      </c>
      <c r="I14" s="26" t="s">
        <v>308</v>
      </c>
      <c r="J14" s="20" t="s">
        <v>309</v>
      </c>
      <c r="K14" s="51" t="s">
        <v>310</v>
      </c>
      <c r="L14" s="19" t="s">
        <v>311</v>
      </c>
      <c r="M14" s="12"/>
      <c r="N14" s="12"/>
      <c r="O14" s="19" t="s">
        <v>312</v>
      </c>
      <c r="P14" s="12" t="s">
        <v>313</v>
      </c>
      <c r="Q14" s="30" t="s">
        <v>314</v>
      </c>
      <c r="R14" s="19" t="s">
        <v>315</v>
      </c>
    </row>
    <row r="15" spans="1:19" x14ac:dyDescent="0.25">
      <c r="A15" s="66"/>
      <c r="B15" s="48" t="s">
        <v>316</v>
      </c>
      <c r="C15" s="11"/>
      <c r="D15" s="11"/>
      <c r="E15" s="12"/>
      <c r="F15" s="12"/>
      <c r="G15" s="11" t="s">
        <v>317</v>
      </c>
      <c r="H15" s="19" t="s">
        <v>318</v>
      </c>
      <c r="K15" s="51" t="s">
        <v>319</v>
      </c>
      <c r="L15" s="19" t="s">
        <v>320</v>
      </c>
      <c r="M15" s="12"/>
      <c r="N15" s="12"/>
      <c r="O15" s="19" t="s">
        <v>321</v>
      </c>
      <c r="P15" s="12"/>
      <c r="Q15" s="30" t="s">
        <v>322</v>
      </c>
      <c r="R15" s="19" t="s">
        <v>323</v>
      </c>
    </row>
    <row r="16" spans="1:19" x14ac:dyDescent="0.25">
      <c r="A16" s="66"/>
      <c r="B16" s="8"/>
      <c r="C16" s="11"/>
      <c r="D16" s="11"/>
      <c r="E16" s="12"/>
      <c r="F16" s="12"/>
      <c r="G16" s="11" t="s">
        <v>324</v>
      </c>
      <c r="H16" s="19" t="s">
        <v>325</v>
      </c>
      <c r="K16" s="51" t="s">
        <v>326</v>
      </c>
      <c r="L16" s="19" t="s">
        <v>327</v>
      </c>
      <c r="M16" s="26"/>
      <c r="N16" s="26"/>
      <c r="O16" s="19" t="s">
        <v>328</v>
      </c>
      <c r="P16" s="12"/>
      <c r="R16" s="19"/>
    </row>
    <row r="17" spans="1:16" x14ac:dyDescent="0.25">
      <c r="A17" s="66"/>
      <c r="B17" s="8"/>
      <c r="C17" s="11"/>
      <c r="D17" s="11"/>
      <c r="E17" s="12"/>
      <c r="F17" s="12"/>
      <c r="G17" s="18" t="s">
        <v>286</v>
      </c>
      <c r="H17" s="20" t="s">
        <v>329</v>
      </c>
      <c r="K17" s="51" t="s">
        <v>311</v>
      </c>
      <c r="L17" s="19" t="s">
        <v>626</v>
      </c>
      <c r="M17" s="26"/>
      <c r="N17" s="26"/>
      <c r="O17" s="19" t="s">
        <v>331</v>
      </c>
      <c r="P17" s="11"/>
    </row>
    <row r="18" spans="1:16" x14ac:dyDescent="0.25">
      <c r="A18" s="66"/>
      <c r="B18" s="8"/>
      <c r="C18" s="11"/>
      <c r="D18" s="11"/>
      <c r="E18" s="12"/>
      <c r="F18" s="12"/>
      <c r="G18" s="18" t="s">
        <v>297</v>
      </c>
      <c r="H18" s="20" t="s">
        <v>332</v>
      </c>
      <c r="I18" s="11"/>
      <c r="J18" s="11"/>
      <c r="K18" s="51" t="s">
        <v>333</v>
      </c>
      <c r="L18" s="19" t="s">
        <v>334</v>
      </c>
      <c r="M18" s="26"/>
      <c r="N18" s="26"/>
      <c r="O18" s="19" t="s">
        <v>335</v>
      </c>
      <c r="P18" s="11"/>
    </row>
    <row r="19" spans="1:16" x14ac:dyDescent="0.25">
      <c r="A19" s="66"/>
      <c r="B19" s="8"/>
      <c r="C19" s="11"/>
      <c r="D19" s="11"/>
      <c r="E19" s="12"/>
      <c r="F19" s="12"/>
      <c r="G19" s="18" t="s">
        <v>308</v>
      </c>
      <c r="H19" s="20" t="s">
        <v>336</v>
      </c>
      <c r="I19" s="11"/>
      <c r="J19" s="11"/>
      <c r="K19" s="51" t="s">
        <v>337</v>
      </c>
      <c r="L19" s="19" t="s">
        <v>625</v>
      </c>
      <c r="M19" s="26"/>
      <c r="N19" s="26"/>
      <c r="O19" s="11"/>
      <c r="P19" s="11"/>
    </row>
    <row r="20" spans="1:16" x14ac:dyDescent="0.25">
      <c r="A20" s="66"/>
      <c r="B20" s="8"/>
      <c r="C20" s="11"/>
      <c r="D20" s="11"/>
      <c r="E20" s="11"/>
      <c r="F20" s="11"/>
      <c r="I20" s="11"/>
      <c r="J20" s="11"/>
      <c r="K20" s="51" t="s">
        <v>339</v>
      </c>
      <c r="L20" s="19" t="s">
        <v>340</v>
      </c>
      <c r="M20" s="26"/>
      <c r="N20" s="26"/>
      <c r="O20" s="11"/>
      <c r="P20" s="11"/>
    </row>
    <row r="21" spans="1:16" x14ac:dyDescent="0.25">
      <c r="A21" s="66"/>
      <c r="B21" s="8"/>
      <c r="C21" s="11"/>
      <c r="D21" s="11"/>
      <c r="E21" s="11"/>
      <c r="F21" s="11"/>
      <c r="I21" s="11"/>
      <c r="J21" s="11"/>
      <c r="K21" s="51" t="s">
        <v>341</v>
      </c>
      <c r="L21" s="19" t="s">
        <v>342</v>
      </c>
      <c r="M21" s="26"/>
      <c r="N21" s="26"/>
      <c r="O21" s="11"/>
      <c r="P21" s="11"/>
    </row>
    <row r="22" spans="1:16" x14ac:dyDescent="0.25">
      <c r="A22" s="66"/>
      <c r="B22" s="8"/>
      <c r="C22" s="11"/>
      <c r="D22" s="11"/>
      <c r="E22" s="11"/>
      <c r="F22" s="11"/>
      <c r="I22" s="11"/>
      <c r="J22" s="11"/>
      <c r="K22" s="51" t="s">
        <v>343</v>
      </c>
      <c r="L22" s="19" t="s">
        <v>344</v>
      </c>
      <c r="M22" s="26"/>
      <c r="N22" s="26"/>
      <c r="O22" s="11"/>
      <c r="P22" s="11"/>
    </row>
    <row r="23" spans="1:16" x14ac:dyDescent="0.25">
      <c r="A23" s="66"/>
      <c r="B23" s="8"/>
      <c r="C23" s="11"/>
      <c r="D23" s="11"/>
      <c r="E23" s="11"/>
      <c r="F23" s="11"/>
      <c r="G23" s="11"/>
      <c r="H23" s="11"/>
      <c r="I23" s="11"/>
      <c r="J23" s="11"/>
      <c r="K23" s="51" t="s">
        <v>344</v>
      </c>
      <c r="L23" s="19" t="s">
        <v>345</v>
      </c>
      <c r="M23" s="26"/>
      <c r="N23" s="26"/>
      <c r="O23" s="11"/>
      <c r="P23" s="11"/>
    </row>
    <row r="24" spans="1:16" x14ac:dyDescent="0.25">
      <c r="A24" s="66"/>
      <c r="B24" s="8"/>
      <c r="C24" s="11"/>
      <c r="D24" s="11"/>
      <c r="E24" s="11"/>
      <c r="F24" s="11"/>
      <c r="G24" s="11"/>
      <c r="H24" s="11"/>
      <c r="I24" s="11"/>
      <c r="J24" s="11"/>
      <c r="K24" s="51" t="s">
        <v>346</v>
      </c>
      <c r="L24" s="19" t="s">
        <v>347</v>
      </c>
      <c r="M24" s="26"/>
      <c r="N24" s="26"/>
      <c r="O24" s="11"/>
      <c r="P24" s="11"/>
    </row>
    <row r="25" spans="1:16" x14ac:dyDescent="0.25">
      <c r="A25" s="66"/>
      <c r="B25" s="8"/>
      <c r="C25" s="11"/>
      <c r="D25" s="11"/>
      <c r="E25" s="11"/>
      <c r="F25" s="11"/>
      <c r="G25" s="11"/>
      <c r="H25" s="11"/>
      <c r="I25" s="11"/>
      <c r="J25" s="11"/>
      <c r="K25" s="51" t="s">
        <v>348</v>
      </c>
      <c r="L25" s="19" t="s">
        <v>349</v>
      </c>
      <c r="M25" s="26"/>
      <c r="N25" s="26"/>
      <c r="O25" s="11"/>
      <c r="P25" s="11"/>
    </row>
    <row r="26" spans="1:16" x14ac:dyDescent="0.25">
      <c r="A26" s="66"/>
      <c r="B26" s="8"/>
      <c r="C26" s="11"/>
      <c r="D26" s="11"/>
      <c r="E26" s="11"/>
      <c r="F26" s="11"/>
      <c r="G26" s="11"/>
      <c r="H26" s="11"/>
      <c r="I26" s="11"/>
      <c r="J26" s="11"/>
      <c r="K26" s="51" t="s">
        <v>350</v>
      </c>
      <c r="L26" s="11"/>
      <c r="M26" s="26"/>
      <c r="N26" s="26"/>
      <c r="O26" s="11"/>
      <c r="P26" s="11"/>
    </row>
    <row r="27" spans="1:16" x14ac:dyDescent="0.25">
      <c r="A27" s="66"/>
      <c r="B27" s="8"/>
      <c r="C27" s="11"/>
      <c r="D27" s="11"/>
      <c r="E27" s="11"/>
      <c r="F27" s="11"/>
      <c r="G27" s="11"/>
      <c r="H27" s="11"/>
      <c r="I27" s="11"/>
      <c r="J27" s="11"/>
      <c r="K27" s="51" t="s">
        <v>351</v>
      </c>
      <c r="L27" s="11"/>
      <c r="M27" s="26"/>
      <c r="N27" s="26"/>
      <c r="O27" s="11"/>
      <c r="P27" s="11"/>
    </row>
    <row r="28" spans="1:16" x14ac:dyDescent="0.25">
      <c r="A28" s="66"/>
      <c r="B28" s="8"/>
      <c r="C28" s="11"/>
      <c r="D28" s="11"/>
      <c r="E28" s="11"/>
      <c r="F28" s="11"/>
      <c r="G28" s="11"/>
      <c r="H28" s="11"/>
      <c r="I28" s="11"/>
      <c r="J28" s="11"/>
      <c r="K28" s="51" t="s">
        <v>352</v>
      </c>
      <c r="L28" s="11"/>
      <c r="M28" s="26"/>
      <c r="N28" s="26"/>
      <c r="O28" s="11"/>
      <c r="P28" s="11"/>
    </row>
    <row r="29" spans="1:16" x14ac:dyDescent="0.25">
      <c r="A29" s="66"/>
      <c r="B29" s="8"/>
      <c r="C29" s="11"/>
      <c r="D29" s="11"/>
      <c r="E29" s="11"/>
      <c r="F29" s="11"/>
      <c r="G29" s="11"/>
      <c r="H29" s="11"/>
      <c r="I29" s="11"/>
      <c r="J29" s="11"/>
      <c r="K29" s="51" t="s">
        <v>353</v>
      </c>
      <c r="L29" s="11"/>
      <c r="M29" s="26"/>
      <c r="N29" s="26"/>
      <c r="O29" s="11"/>
      <c r="P29" s="11"/>
    </row>
    <row r="30" spans="1:16" x14ac:dyDescent="0.25">
      <c r="A30" s="66"/>
      <c r="B30" s="8"/>
      <c r="C30" s="11"/>
      <c r="D30" s="11"/>
      <c r="E30" s="11"/>
      <c r="F30" s="11"/>
      <c r="G30" s="11"/>
      <c r="H30" s="11"/>
      <c r="I30" s="11"/>
      <c r="J30" s="11"/>
      <c r="K30" s="51" t="s">
        <v>354</v>
      </c>
      <c r="L30" s="11"/>
      <c r="M30" s="26"/>
      <c r="N30" s="26"/>
      <c r="O30" s="11"/>
      <c r="P30" s="11"/>
    </row>
    <row r="31" spans="1:16" x14ac:dyDescent="0.25">
      <c r="A31" s="66"/>
      <c r="B31" s="8"/>
      <c r="C31" s="11"/>
      <c r="D31" s="11"/>
      <c r="E31" s="11"/>
      <c r="F31" s="11"/>
      <c r="G31" s="11"/>
      <c r="H31" s="11"/>
      <c r="I31" s="11"/>
      <c r="J31" s="11"/>
      <c r="K31" s="11"/>
      <c r="L31" s="11"/>
      <c r="M31" s="26"/>
      <c r="N31" s="26"/>
      <c r="O31" s="11"/>
      <c r="P31" s="11"/>
    </row>
    <row r="32" spans="1:16" x14ac:dyDescent="0.25">
      <c r="A32" s="66"/>
      <c r="B32" s="8"/>
      <c r="C32" s="11"/>
      <c r="D32" s="11"/>
      <c r="E32" s="11"/>
      <c r="F32" s="11"/>
      <c r="G32" s="11"/>
      <c r="H32" s="11"/>
      <c r="I32" s="11"/>
      <c r="J32" s="11"/>
      <c r="K32" s="11"/>
      <c r="L32" s="11"/>
      <c r="M32" s="26"/>
      <c r="N32" s="26"/>
      <c r="O32" s="11"/>
      <c r="P32" s="11"/>
    </row>
    <row r="33" spans="1:16" x14ac:dyDescent="0.25">
      <c r="A33" s="66"/>
      <c r="B33" s="8"/>
      <c r="C33" s="11"/>
      <c r="D33" s="11"/>
      <c r="E33" s="11"/>
      <c r="F33" s="11"/>
      <c r="G33" s="11"/>
      <c r="H33" s="11"/>
      <c r="I33" s="11"/>
      <c r="J33" s="11"/>
      <c r="K33" s="11"/>
      <c r="L33" s="11"/>
      <c r="M33" s="26"/>
      <c r="N33" s="26"/>
      <c r="O33" s="11"/>
      <c r="P33" s="11"/>
    </row>
    <row r="34" spans="1:16" x14ac:dyDescent="0.25">
      <c r="A34" s="66"/>
      <c r="B34" s="8"/>
      <c r="C34" s="11"/>
      <c r="D34" s="11"/>
      <c r="E34" s="11"/>
      <c r="F34" s="11"/>
      <c r="G34" s="11"/>
      <c r="H34" s="11"/>
      <c r="I34" s="11"/>
      <c r="J34" s="11"/>
      <c r="K34" s="11"/>
      <c r="L34" s="11"/>
      <c r="M34" s="26"/>
      <c r="N34" s="26"/>
      <c r="O34" s="11"/>
      <c r="P34" s="11"/>
    </row>
    <row r="35" spans="1:16" x14ac:dyDescent="0.25">
      <c r="A35" s="66"/>
      <c r="B35" s="8"/>
      <c r="C35" s="11"/>
      <c r="D35" s="11"/>
      <c r="E35" s="11"/>
      <c r="F35" s="11"/>
      <c r="G35" s="11"/>
      <c r="H35" s="11"/>
      <c r="I35" s="11"/>
      <c r="J35" s="11"/>
      <c r="K35" s="11"/>
      <c r="L35" s="11"/>
      <c r="M35" s="26"/>
      <c r="N35" s="26"/>
      <c r="O35" s="11"/>
      <c r="P35" s="11"/>
    </row>
    <row r="36" spans="1:16" x14ac:dyDescent="0.25">
      <c r="A36" s="66"/>
      <c r="B36" s="8"/>
      <c r="C36" s="11"/>
      <c r="D36" s="11"/>
      <c r="E36" s="11"/>
      <c r="F36" s="11"/>
      <c r="G36" s="11"/>
      <c r="H36" s="11"/>
      <c r="I36" s="11"/>
      <c r="J36" s="11"/>
      <c r="K36" s="11"/>
      <c r="L36" s="11"/>
      <c r="M36" s="26"/>
      <c r="N36" s="26"/>
      <c r="O36" s="11"/>
      <c r="P36" s="11"/>
    </row>
    <row r="37" spans="1:16" x14ac:dyDescent="0.25">
      <c r="A37" s="66"/>
      <c r="B37" s="8"/>
      <c r="C37" s="11"/>
      <c r="D37" s="11"/>
      <c r="E37" s="11"/>
      <c r="F37" s="11"/>
      <c r="G37" s="11"/>
      <c r="H37" s="11"/>
      <c r="I37" s="11"/>
      <c r="J37" s="11"/>
      <c r="K37" s="11"/>
      <c r="L37" s="11"/>
      <c r="M37" s="26"/>
      <c r="N37" s="26"/>
      <c r="O37" s="11"/>
      <c r="P37" s="11"/>
    </row>
    <row r="38" spans="1:16" x14ac:dyDescent="0.25">
      <c r="A38" s="66"/>
      <c r="B38" s="8"/>
      <c r="C38" s="11"/>
      <c r="D38" s="11"/>
      <c r="E38" s="11"/>
      <c r="F38" s="11"/>
      <c r="G38" s="11"/>
      <c r="H38" s="11"/>
      <c r="I38" s="11"/>
      <c r="J38" s="11"/>
      <c r="K38" s="11"/>
      <c r="L38" s="11"/>
      <c r="M38" s="26"/>
      <c r="N38" s="26"/>
      <c r="O38" s="11"/>
      <c r="P38" s="11"/>
    </row>
    <row r="39" spans="1:16" x14ac:dyDescent="0.25">
      <c r="A39" s="66"/>
      <c r="B39" s="8"/>
      <c r="C39" s="11"/>
      <c r="D39" s="11"/>
      <c r="E39" s="11"/>
      <c r="F39" s="11"/>
      <c r="G39" s="11"/>
      <c r="H39" s="11"/>
      <c r="I39" s="11"/>
      <c r="J39" s="11"/>
      <c r="K39" s="11"/>
      <c r="L39" s="11"/>
      <c r="M39" s="26"/>
      <c r="N39" s="26"/>
      <c r="O39" s="11"/>
      <c r="P39" s="11"/>
    </row>
    <row r="40" spans="1:16" x14ac:dyDescent="0.25">
      <c r="A40" s="66"/>
      <c r="B40" s="8"/>
      <c r="C40" s="11"/>
      <c r="D40" s="11"/>
      <c r="E40" s="11"/>
      <c r="F40" s="11"/>
      <c r="G40" s="11"/>
      <c r="H40" s="11"/>
      <c r="I40" s="11"/>
      <c r="J40" s="11"/>
      <c r="K40" s="11"/>
      <c r="L40" s="11"/>
      <c r="M40" s="26"/>
      <c r="N40" s="26"/>
      <c r="O40" s="11"/>
      <c r="P40" s="11"/>
    </row>
    <row r="41" spans="1:16" x14ac:dyDescent="0.25">
      <c r="A41" s="66"/>
      <c r="B41" s="8"/>
      <c r="C41" s="11"/>
      <c r="D41" s="11"/>
      <c r="E41" s="11"/>
      <c r="F41" s="11"/>
      <c r="G41" s="11"/>
      <c r="H41" s="11"/>
      <c r="I41" s="11"/>
      <c r="J41" s="11"/>
      <c r="K41" s="11"/>
      <c r="L41" s="11"/>
      <c r="M41" s="26"/>
      <c r="N41" s="26"/>
      <c r="O41" s="11"/>
      <c r="P41" s="11"/>
    </row>
    <row r="42" spans="1:16" x14ac:dyDescent="0.25">
      <c r="A42" s="66"/>
      <c r="B42" s="8"/>
      <c r="C42" s="11"/>
      <c r="D42" s="11"/>
      <c r="E42" s="11"/>
      <c r="F42" s="11"/>
      <c r="G42" s="11"/>
      <c r="H42" s="11"/>
      <c r="I42" s="11"/>
      <c r="J42" s="11"/>
      <c r="K42" s="11"/>
      <c r="L42" s="11"/>
      <c r="M42" s="26"/>
      <c r="N42" s="26"/>
      <c r="O42" s="11"/>
      <c r="P42" s="11"/>
    </row>
    <row r="43" spans="1:16" x14ac:dyDescent="0.25">
      <c r="A43" s="66"/>
      <c r="B43" s="8"/>
      <c r="C43" s="11"/>
      <c r="D43" s="11"/>
      <c r="E43" s="11"/>
      <c r="F43" s="11"/>
      <c r="G43" s="11"/>
      <c r="H43" s="11"/>
      <c r="I43" s="11"/>
      <c r="J43" s="11"/>
      <c r="K43" s="11"/>
      <c r="L43" s="11"/>
      <c r="M43" s="26"/>
      <c r="N43" s="26"/>
      <c r="O43" s="11"/>
      <c r="P43" s="11"/>
    </row>
    <row r="44" spans="1:16" x14ac:dyDescent="0.25">
      <c r="A44" s="66"/>
      <c r="B44" s="8"/>
      <c r="C44" s="11"/>
      <c r="D44" s="11"/>
      <c r="E44" s="11"/>
      <c r="F44" s="11"/>
      <c r="G44" s="11"/>
      <c r="H44" s="11"/>
      <c r="I44" s="11"/>
      <c r="J44" s="11"/>
      <c r="K44" s="11"/>
      <c r="L44" s="11"/>
      <c r="M44" s="26"/>
      <c r="N44" s="26"/>
      <c r="O44" s="11"/>
      <c r="P44" s="11"/>
    </row>
    <row r="45" spans="1:16" x14ac:dyDescent="0.25">
      <c r="A45" s="66"/>
      <c r="B45" s="8"/>
      <c r="C45" s="11"/>
      <c r="D45" s="11"/>
      <c r="E45" s="11"/>
      <c r="F45" s="11"/>
      <c r="G45" s="11"/>
      <c r="H45" s="11"/>
      <c r="I45" s="11"/>
      <c r="J45" s="11"/>
      <c r="K45" s="11"/>
      <c r="L45" s="11"/>
      <c r="M45" s="26"/>
      <c r="N45" s="26"/>
      <c r="O45" s="11"/>
      <c r="P45" s="11"/>
    </row>
    <row r="46" spans="1:16" x14ac:dyDescent="0.25">
      <c r="A46" s="66"/>
      <c r="B46" s="8"/>
      <c r="C46" s="11"/>
      <c r="D46" s="11"/>
      <c r="E46" s="11"/>
      <c r="F46" s="11"/>
      <c r="G46" s="11"/>
      <c r="H46" s="11"/>
      <c r="I46" s="11"/>
      <c r="J46" s="11"/>
      <c r="K46" s="11"/>
      <c r="L46" s="11"/>
      <c r="M46" s="26"/>
      <c r="N46" s="26"/>
      <c r="O46" s="11"/>
      <c r="P46" s="11"/>
    </row>
    <row r="47" spans="1:16" x14ac:dyDescent="0.25">
      <c r="A47" s="66"/>
      <c r="B47" s="8"/>
      <c r="C47" s="11"/>
      <c r="D47" s="11"/>
      <c r="E47" s="11"/>
      <c r="F47" s="11"/>
      <c r="G47" s="11"/>
      <c r="H47" s="11"/>
      <c r="I47" s="11"/>
      <c r="J47" s="11"/>
      <c r="K47" s="11"/>
      <c r="L47" s="11"/>
      <c r="M47" s="26"/>
      <c r="N47" s="26"/>
      <c r="O47" s="11"/>
      <c r="P47" s="11"/>
    </row>
    <row r="48" spans="1:16" x14ac:dyDescent="0.25">
      <c r="A48" s="66"/>
      <c r="B48" s="8"/>
      <c r="C48" s="11"/>
      <c r="D48" s="11"/>
      <c r="E48" s="11"/>
      <c r="F48" s="11"/>
      <c r="G48" s="11"/>
      <c r="H48" s="11"/>
      <c r="I48" s="11"/>
      <c r="J48" s="11"/>
      <c r="K48" s="11"/>
      <c r="L48" s="11"/>
      <c r="M48" s="26"/>
      <c r="N48" s="26"/>
      <c r="O48" s="11"/>
      <c r="P48" s="11"/>
    </row>
    <row r="49" spans="1:16" x14ac:dyDescent="0.25">
      <c r="A49" s="66"/>
      <c r="B49" s="8"/>
      <c r="C49" s="11"/>
      <c r="D49" s="11"/>
      <c r="E49" s="11"/>
      <c r="F49" s="11"/>
      <c r="G49" s="11"/>
      <c r="H49" s="11"/>
      <c r="I49" s="11"/>
      <c r="J49" s="11"/>
      <c r="K49" s="11"/>
      <c r="L49" s="11"/>
      <c r="M49" s="26"/>
      <c r="N49" s="26"/>
      <c r="O49" s="11"/>
      <c r="P49" s="11"/>
    </row>
    <row r="50" spans="1:16" x14ac:dyDescent="0.25">
      <c r="A50" s="66"/>
      <c r="B50" s="8"/>
      <c r="C50" s="11"/>
      <c r="D50" s="11"/>
      <c r="E50" s="11"/>
      <c r="F50" s="11"/>
      <c r="G50" s="11"/>
      <c r="H50" s="11"/>
      <c r="I50" s="11"/>
      <c r="J50" s="11"/>
      <c r="K50" s="11"/>
      <c r="L50" s="11"/>
      <c r="M50" s="26"/>
      <c r="N50" s="26"/>
      <c r="O50" s="11"/>
      <c r="P50" s="11"/>
    </row>
    <row r="51" spans="1:16" x14ac:dyDescent="0.25">
      <c r="A51" s="66"/>
      <c r="B51" s="8"/>
      <c r="C51" s="11"/>
      <c r="D51" s="11"/>
      <c r="E51" s="11"/>
      <c r="F51" s="11"/>
      <c r="G51" s="11"/>
      <c r="H51" s="11"/>
      <c r="I51" s="11"/>
      <c r="J51" s="11"/>
      <c r="K51" s="11"/>
      <c r="L51" s="11"/>
      <c r="M51" s="26"/>
      <c r="N51" s="26"/>
      <c r="O51" s="11"/>
      <c r="P51" s="11"/>
    </row>
    <row r="52" spans="1:16" x14ac:dyDescent="0.25">
      <c r="A52" s="66"/>
      <c r="B52" s="8"/>
      <c r="C52" s="11"/>
      <c r="D52" s="11"/>
      <c r="E52" s="11"/>
      <c r="F52" s="11"/>
      <c r="G52" s="11"/>
      <c r="H52" s="11"/>
      <c r="I52" s="11"/>
      <c r="J52" s="11"/>
      <c r="K52" s="11"/>
      <c r="L52" s="11"/>
      <c r="M52" s="26"/>
      <c r="N52" s="26"/>
      <c r="O52" s="11"/>
      <c r="P52" s="11"/>
    </row>
    <row r="53" spans="1:16" x14ac:dyDescent="0.25">
      <c r="A53" s="66"/>
      <c r="B53" s="8"/>
      <c r="C53" s="11"/>
      <c r="D53" s="11"/>
      <c r="E53" s="11"/>
      <c r="F53" s="11"/>
      <c r="G53" s="11"/>
      <c r="H53" s="11"/>
      <c r="I53" s="11"/>
      <c r="J53" s="11"/>
      <c r="K53" s="11"/>
      <c r="L53" s="11"/>
      <c r="M53" s="26"/>
      <c r="N53" s="26"/>
      <c r="O53" s="11"/>
      <c r="P53" s="11"/>
    </row>
    <row r="54" spans="1:16" x14ac:dyDescent="0.25">
      <c r="A54" s="66"/>
      <c r="B54" s="8"/>
      <c r="C54" s="11"/>
      <c r="D54" s="11"/>
      <c r="E54" s="11"/>
      <c r="F54" s="11"/>
      <c r="G54" s="11"/>
      <c r="H54" s="11"/>
      <c r="I54" s="11"/>
      <c r="J54" s="11"/>
      <c r="K54" s="11"/>
      <c r="L54" s="11"/>
      <c r="M54" s="26"/>
      <c r="N54" s="26"/>
      <c r="O54" s="11"/>
      <c r="P54" s="11"/>
    </row>
    <row r="55" spans="1:16" x14ac:dyDescent="0.25">
      <c r="A55" s="66"/>
      <c r="B55" s="8"/>
      <c r="C55" s="11"/>
      <c r="D55" s="11"/>
      <c r="E55" s="11"/>
      <c r="F55" s="11"/>
      <c r="G55" s="11"/>
      <c r="H55" s="11"/>
      <c r="I55" s="11"/>
      <c r="J55" s="11"/>
      <c r="K55" s="11"/>
      <c r="L55" s="11"/>
      <c r="M55" s="26"/>
      <c r="N55" s="26"/>
      <c r="O55" s="11"/>
      <c r="P55" s="11"/>
    </row>
    <row r="56" spans="1:16" x14ac:dyDescent="0.25">
      <c r="A56" s="66"/>
      <c r="B56" s="8"/>
      <c r="C56" s="11"/>
      <c r="D56" s="11"/>
      <c r="E56" s="11"/>
      <c r="F56" s="11"/>
      <c r="G56" s="11"/>
      <c r="H56" s="11"/>
      <c r="I56" s="11"/>
      <c r="J56" s="11"/>
      <c r="K56" s="11"/>
      <c r="L56" s="11"/>
      <c r="M56" s="26"/>
      <c r="N56" s="26"/>
      <c r="O56" s="11"/>
      <c r="P56" s="11"/>
    </row>
    <row r="57" spans="1:16" x14ac:dyDescent="0.25">
      <c r="A57" s="66"/>
      <c r="B57" s="8"/>
      <c r="C57" s="11"/>
      <c r="D57" s="11"/>
      <c r="E57" s="11"/>
      <c r="F57" s="11"/>
      <c r="G57" s="11"/>
      <c r="H57" s="11"/>
      <c r="I57" s="11"/>
      <c r="J57" s="11"/>
      <c r="K57" s="11"/>
      <c r="L57" s="11"/>
      <c r="M57" s="26"/>
      <c r="N57" s="26"/>
      <c r="O57" s="11"/>
      <c r="P57" s="11"/>
    </row>
    <row r="58" spans="1:16" x14ac:dyDescent="0.25">
      <c r="A58" s="66"/>
      <c r="B58" s="8"/>
      <c r="C58" s="11"/>
      <c r="D58" s="11"/>
      <c r="E58" s="11"/>
      <c r="F58" s="11"/>
      <c r="G58" s="11"/>
      <c r="H58" s="11"/>
      <c r="I58" s="11"/>
      <c r="J58" s="11"/>
      <c r="K58" s="11"/>
      <c r="L58" s="11"/>
      <c r="M58" s="26"/>
      <c r="N58" s="26"/>
      <c r="O58" s="11"/>
      <c r="P58" s="11"/>
    </row>
    <row r="59" spans="1:16" x14ac:dyDescent="0.25">
      <c r="A59" s="66"/>
      <c r="B59" s="8"/>
      <c r="C59" s="11"/>
      <c r="D59" s="11"/>
      <c r="E59" s="11"/>
      <c r="F59" s="11"/>
      <c r="G59" s="11"/>
      <c r="H59" s="11"/>
      <c r="I59" s="11"/>
      <c r="J59" s="11"/>
      <c r="K59" s="11"/>
      <c r="L59" s="11"/>
      <c r="M59" s="26"/>
      <c r="N59" s="26"/>
      <c r="O59" s="11"/>
      <c r="P59" s="11"/>
    </row>
    <row r="60" spans="1:16" x14ac:dyDescent="0.25">
      <c r="A60" s="66"/>
      <c r="B60" s="8"/>
      <c r="C60" s="11"/>
      <c r="D60" s="11"/>
      <c r="E60" s="11"/>
      <c r="F60" s="11"/>
      <c r="G60" s="11"/>
      <c r="H60" s="11"/>
      <c r="I60" s="11"/>
      <c r="J60" s="11"/>
      <c r="K60" s="11"/>
      <c r="L60" s="11"/>
      <c r="M60" s="26"/>
      <c r="N60" s="26"/>
      <c r="O60" s="11"/>
      <c r="P60" s="11"/>
    </row>
    <row r="61" spans="1:16" x14ac:dyDescent="0.25">
      <c r="A61" s="66"/>
      <c r="B61" s="8"/>
      <c r="C61" s="11"/>
      <c r="D61" s="11"/>
      <c r="E61" s="11"/>
      <c r="F61" s="11"/>
      <c r="G61" s="11"/>
      <c r="H61" s="11"/>
      <c r="I61" s="11"/>
      <c r="J61" s="11"/>
      <c r="K61" s="11"/>
      <c r="L61" s="11"/>
      <c r="M61" s="26"/>
      <c r="N61" s="26"/>
      <c r="O61" s="11"/>
      <c r="P61" s="11"/>
    </row>
    <row r="62" spans="1:16" x14ac:dyDescent="0.25">
      <c r="A62" s="66"/>
      <c r="B62" s="8"/>
      <c r="C62" s="11"/>
      <c r="D62" s="11"/>
      <c r="E62" s="11"/>
      <c r="F62" s="11"/>
      <c r="G62" s="11"/>
      <c r="H62" s="11"/>
      <c r="I62" s="11"/>
      <c r="J62" s="11"/>
      <c r="K62" s="11"/>
      <c r="L62" s="11"/>
      <c r="M62" s="26"/>
      <c r="N62" s="26"/>
      <c r="O62" s="11"/>
      <c r="P62" s="11"/>
    </row>
    <row r="63" spans="1:16" x14ac:dyDescent="0.25">
      <c r="A63" s="66"/>
      <c r="B63" s="8"/>
      <c r="C63" s="11"/>
      <c r="D63" s="11"/>
      <c r="E63" s="11"/>
      <c r="F63" s="11"/>
      <c r="G63" s="11"/>
      <c r="H63" s="11"/>
      <c r="I63" s="11"/>
      <c r="J63" s="11"/>
      <c r="K63" s="11"/>
      <c r="L63" s="11"/>
      <c r="M63" s="26"/>
      <c r="N63" s="26"/>
      <c r="O63" s="11"/>
      <c r="P63" s="11"/>
    </row>
    <row r="64" spans="1:16" x14ac:dyDescent="0.25">
      <c r="A64" s="66"/>
      <c r="B64" s="8"/>
      <c r="C64" s="11"/>
      <c r="D64" s="11"/>
      <c r="E64" s="11"/>
      <c r="F64" s="11"/>
      <c r="G64" s="11"/>
      <c r="H64" s="11"/>
      <c r="I64" s="11"/>
      <c r="J64" s="11"/>
      <c r="K64" s="11"/>
      <c r="L64" s="11"/>
      <c r="M64" s="26"/>
      <c r="N64" s="26"/>
      <c r="O64" s="11"/>
      <c r="P64" s="11"/>
    </row>
    <row r="65" spans="1:16" x14ac:dyDescent="0.25">
      <c r="A65" s="66"/>
      <c r="B65" s="8"/>
      <c r="C65" s="11"/>
      <c r="D65" s="11"/>
      <c r="E65" s="11"/>
      <c r="F65" s="11"/>
      <c r="G65" s="11"/>
      <c r="H65" s="11"/>
      <c r="I65" s="11"/>
      <c r="J65" s="11"/>
      <c r="K65" s="11"/>
      <c r="L65" s="11"/>
      <c r="M65" s="26"/>
      <c r="N65" s="26"/>
      <c r="O65" s="11"/>
      <c r="P65" s="11"/>
    </row>
    <row r="66" spans="1:16" x14ac:dyDescent="0.25">
      <c r="A66" s="66"/>
      <c r="B66" s="8"/>
      <c r="C66" s="11"/>
      <c r="D66" s="11"/>
      <c r="E66" s="11"/>
      <c r="F66" s="11"/>
      <c r="G66" s="11"/>
      <c r="H66" s="11"/>
      <c r="I66" s="11"/>
      <c r="J66" s="11"/>
      <c r="K66" s="11"/>
      <c r="L66" s="11"/>
      <c r="M66" s="26"/>
      <c r="N66" s="26"/>
      <c r="O66" s="11"/>
      <c r="P66" s="11"/>
    </row>
    <row r="67" spans="1:16" x14ac:dyDescent="0.25">
      <c r="A67" s="66"/>
      <c r="B67" s="8"/>
      <c r="C67" s="11"/>
      <c r="D67" s="11"/>
      <c r="E67" s="11"/>
      <c r="F67" s="11"/>
      <c r="G67" s="11"/>
      <c r="H67" s="11"/>
      <c r="I67" s="11"/>
      <c r="J67" s="11"/>
      <c r="K67" s="11"/>
      <c r="L67" s="11"/>
      <c r="M67" s="26"/>
      <c r="N67" s="26"/>
      <c r="O67" s="11"/>
      <c r="P67" s="11"/>
    </row>
    <row r="68" spans="1:16" x14ac:dyDescent="0.25">
      <c r="A68" s="66"/>
      <c r="B68" s="8"/>
      <c r="C68" s="11"/>
      <c r="D68" s="11"/>
      <c r="E68" s="11"/>
      <c r="F68" s="11"/>
      <c r="G68" s="11"/>
      <c r="H68" s="11"/>
      <c r="I68" s="11"/>
      <c r="J68" s="11"/>
      <c r="K68" s="11"/>
      <c r="L68" s="11"/>
      <c r="M68" s="26"/>
      <c r="N68" s="26"/>
      <c r="O68" s="11"/>
      <c r="P68" s="11"/>
    </row>
    <row r="69" spans="1:16" x14ac:dyDescent="0.25">
      <c r="A69" s="66"/>
      <c r="B69" s="8"/>
      <c r="C69" s="11"/>
      <c r="D69" s="11"/>
      <c r="E69" s="11"/>
      <c r="F69" s="11"/>
      <c r="G69" s="11"/>
      <c r="H69" s="11"/>
      <c r="I69" s="11"/>
      <c r="J69" s="11"/>
      <c r="K69" s="11"/>
      <c r="L69" s="11"/>
      <c r="M69" s="26"/>
      <c r="N69" s="26"/>
      <c r="O69" s="11"/>
      <c r="P69" s="11"/>
    </row>
    <row r="70" spans="1:16" x14ac:dyDescent="0.25">
      <c r="A70" s="66"/>
      <c r="B70" s="8"/>
      <c r="C70" s="11"/>
      <c r="D70" s="11"/>
      <c r="E70" s="11"/>
      <c r="F70" s="11"/>
      <c r="G70" s="11"/>
      <c r="H70" s="11"/>
      <c r="I70" s="11"/>
      <c r="J70" s="11"/>
      <c r="K70" s="11"/>
      <c r="L70" s="11"/>
      <c r="M70" s="26"/>
      <c r="N70" s="26"/>
      <c r="O70" s="11"/>
      <c r="P70" s="11"/>
    </row>
    <row r="71" spans="1:16" x14ac:dyDescent="0.25">
      <c r="A71" s="66"/>
      <c r="B71" s="8"/>
      <c r="C71" s="11"/>
      <c r="D71" s="11"/>
      <c r="E71" s="11"/>
      <c r="F71" s="11"/>
      <c r="G71" s="11"/>
      <c r="H71" s="11"/>
      <c r="I71" s="11"/>
      <c r="J71" s="11"/>
      <c r="K71" s="11"/>
      <c r="L71" s="11"/>
      <c r="M71" s="26"/>
      <c r="N71" s="26"/>
      <c r="O71" s="11"/>
      <c r="P71" s="11"/>
    </row>
    <row r="72" spans="1:16" x14ac:dyDescent="0.25">
      <c r="A72" s="66"/>
      <c r="B72" s="8"/>
      <c r="C72" s="11"/>
      <c r="D72" s="11"/>
      <c r="E72" s="11"/>
      <c r="F72" s="11"/>
      <c r="G72" s="11"/>
      <c r="H72" s="11"/>
      <c r="I72" s="11"/>
      <c r="J72" s="11"/>
      <c r="K72" s="11"/>
      <c r="L72" s="11"/>
      <c r="M72" s="26"/>
      <c r="N72" s="26"/>
      <c r="O72" s="11"/>
      <c r="P72" s="11"/>
    </row>
    <row r="73" spans="1:16" x14ac:dyDescent="0.25">
      <c r="A73" s="66"/>
      <c r="B73" s="8"/>
      <c r="C73" s="11"/>
      <c r="D73" s="11"/>
      <c r="E73" s="11"/>
      <c r="F73" s="11"/>
      <c r="G73" s="11"/>
      <c r="H73" s="11"/>
      <c r="I73" s="11"/>
      <c r="J73" s="11"/>
      <c r="K73" s="11"/>
      <c r="L73" s="11"/>
      <c r="M73" s="26"/>
      <c r="N73" s="26"/>
      <c r="O73" s="11"/>
      <c r="P73" s="11"/>
    </row>
    <row r="74" spans="1:16" x14ac:dyDescent="0.25">
      <c r="A74" s="66"/>
      <c r="B74" s="8"/>
      <c r="C74" s="11"/>
      <c r="D74" s="11"/>
      <c r="E74" s="11"/>
      <c r="F74" s="11"/>
      <c r="G74" s="11"/>
      <c r="H74" s="11"/>
      <c r="I74" s="11"/>
      <c r="J74" s="11"/>
      <c r="K74" s="11"/>
      <c r="L74" s="11"/>
      <c r="M74" s="26"/>
      <c r="N74" s="26"/>
      <c r="O74" s="11"/>
      <c r="P74" s="11"/>
    </row>
    <row r="75" spans="1:16" x14ac:dyDescent="0.25">
      <c r="A75" s="66"/>
      <c r="B75" s="8"/>
      <c r="C75" s="11"/>
      <c r="D75" s="11"/>
      <c r="E75" s="11"/>
      <c r="F75" s="11"/>
      <c r="G75" s="11"/>
      <c r="H75" s="11"/>
      <c r="I75" s="11"/>
      <c r="J75" s="11"/>
      <c r="K75" s="11"/>
      <c r="L75" s="11"/>
      <c r="M75" s="26"/>
      <c r="N75" s="26"/>
      <c r="O75" s="11"/>
      <c r="P75" s="11"/>
    </row>
    <row r="76" spans="1:16" x14ac:dyDescent="0.25">
      <c r="A76" s="66"/>
      <c r="B76" s="8"/>
      <c r="C76" s="11"/>
      <c r="D76" s="11"/>
      <c r="E76" s="11"/>
      <c r="F76" s="11"/>
      <c r="G76" s="11"/>
      <c r="H76" s="11"/>
      <c r="I76" s="11"/>
      <c r="J76" s="11"/>
      <c r="K76" s="11"/>
      <c r="L76" s="11"/>
      <c r="M76" s="26"/>
      <c r="N76" s="26"/>
      <c r="O76" s="11"/>
      <c r="P76" s="11"/>
    </row>
    <row r="77" spans="1:16" x14ac:dyDescent="0.25">
      <c r="A77" s="66"/>
      <c r="B77" s="8"/>
      <c r="C77" s="11"/>
      <c r="D77" s="11"/>
      <c r="E77" s="11"/>
      <c r="F77" s="11"/>
      <c r="G77" s="11"/>
      <c r="H77" s="11"/>
      <c r="I77" s="11"/>
      <c r="J77" s="11"/>
      <c r="K77" s="11"/>
      <c r="L77" s="11"/>
      <c r="M77" s="26"/>
      <c r="N77" s="26"/>
      <c r="O77" s="11"/>
      <c r="P77" s="11"/>
    </row>
    <row r="78" spans="1:16" x14ac:dyDescent="0.25">
      <c r="A78" s="66"/>
      <c r="B78" s="8"/>
      <c r="C78" s="11"/>
      <c r="D78" s="11"/>
      <c r="E78" s="11"/>
      <c r="F78" s="11"/>
      <c r="G78" s="11"/>
      <c r="H78" s="11"/>
      <c r="I78" s="11"/>
      <c r="J78" s="11"/>
      <c r="K78" s="11"/>
      <c r="L78" s="11"/>
      <c r="M78" s="26"/>
      <c r="N78" s="26"/>
      <c r="O78" s="11"/>
      <c r="P78" s="11"/>
    </row>
    <row r="79" spans="1:16" x14ac:dyDescent="0.25">
      <c r="A79" s="66"/>
      <c r="B79" s="8"/>
      <c r="C79" s="11"/>
      <c r="D79" s="11"/>
      <c r="E79" s="11"/>
      <c r="F79" s="11"/>
      <c r="G79" s="11"/>
      <c r="H79" s="11"/>
      <c r="I79" s="11"/>
      <c r="J79" s="11"/>
      <c r="K79" s="11"/>
      <c r="L79" s="11"/>
      <c r="M79" s="26"/>
      <c r="N79" s="26"/>
      <c r="O79" s="11"/>
      <c r="P79" s="11"/>
    </row>
    <row r="80" spans="1:16" x14ac:dyDescent="0.25">
      <c r="A80" s="66"/>
      <c r="B80" s="8"/>
      <c r="C80" s="11"/>
      <c r="D80" s="11"/>
      <c r="E80" s="11"/>
      <c r="F80" s="11"/>
      <c r="G80" s="11"/>
      <c r="H80" s="11"/>
      <c r="I80" s="11"/>
      <c r="J80" s="11"/>
      <c r="K80" s="11"/>
      <c r="L80" s="11"/>
      <c r="M80" s="26"/>
      <c r="N80" s="26"/>
      <c r="O80" s="11"/>
      <c r="P80" s="11"/>
    </row>
    <row r="81" spans="1:16" x14ac:dyDescent="0.25">
      <c r="A81" s="66"/>
      <c r="B81" s="8"/>
      <c r="C81" s="11"/>
      <c r="D81" s="11"/>
      <c r="E81" s="11"/>
      <c r="F81" s="11"/>
      <c r="G81" s="11"/>
      <c r="H81" s="11"/>
      <c r="I81" s="11"/>
      <c r="J81" s="11"/>
      <c r="K81" s="11"/>
      <c r="L81" s="11"/>
      <c r="M81" s="11"/>
      <c r="N81" s="11"/>
      <c r="O81" s="11"/>
      <c r="P81" s="11"/>
    </row>
    <row r="82" spans="1:16" x14ac:dyDescent="0.25">
      <c r="A82" s="66"/>
      <c r="B82" s="8"/>
      <c r="C82" s="11"/>
      <c r="D82" s="11"/>
      <c r="E82" s="11"/>
      <c r="F82" s="11"/>
      <c r="G82" s="11"/>
      <c r="H82" s="11"/>
      <c r="I82" s="11"/>
      <c r="J82" s="11"/>
      <c r="K82" s="11"/>
      <c r="L82" s="11"/>
      <c r="M82" s="11"/>
      <c r="N82" s="11"/>
      <c r="O82" s="11"/>
      <c r="P82" s="11"/>
    </row>
    <row r="83" spans="1:16" x14ac:dyDescent="0.25">
      <c r="A83" s="66"/>
      <c r="B83" s="8"/>
      <c r="C83" s="11"/>
      <c r="D83" s="11"/>
      <c r="E83" s="11"/>
      <c r="F83" s="11"/>
      <c r="G83" s="11"/>
      <c r="H83" s="11"/>
      <c r="I83" s="11"/>
      <c r="J83" s="11"/>
      <c r="K83" s="11"/>
      <c r="L83" s="11"/>
      <c r="M83" s="11"/>
      <c r="N83" s="11"/>
      <c r="O83" s="11"/>
      <c r="P83" s="11"/>
    </row>
    <row r="84" spans="1:16" x14ac:dyDescent="0.25">
      <c r="A84" s="66"/>
      <c r="B84" s="8"/>
      <c r="C84" s="11"/>
      <c r="D84" s="11"/>
      <c r="E84" s="11"/>
      <c r="F84" s="11"/>
      <c r="G84" s="11"/>
      <c r="H84" s="11"/>
      <c r="I84" s="11"/>
      <c r="J84" s="11"/>
      <c r="K84" s="11"/>
      <c r="L84" s="11"/>
      <c r="M84" s="11"/>
      <c r="N84" s="11"/>
      <c r="O84" s="11"/>
      <c r="P84" s="11"/>
    </row>
    <row r="85" spans="1:16" x14ac:dyDescent="0.25">
      <c r="A85" s="66"/>
      <c r="B85" s="8"/>
      <c r="C85" s="11"/>
      <c r="D85" s="11"/>
      <c r="E85" s="11"/>
      <c r="F85" s="11"/>
      <c r="G85" s="11"/>
      <c r="H85" s="11"/>
      <c r="I85" s="11"/>
      <c r="J85" s="11"/>
      <c r="K85" s="11"/>
      <c r="L85" s="11"/>
      <c r="M85" s="11"/>
      <c r="N85" s="11"/>
      <c r="O85" s="11"/>
      <c r="P85" s="11"/>
    </row>
    <row r="86" spans="1:16" x14ac:dyDescent="0.25">
      <c r="A86" s="66"/>
      <c r="B86" s="8"/>
      <c r="C86" s="11"/>
      <c r="D86" s="11"/>
      <c r="E86" s="11"/>
      <c r="F86" s="11"/>
      <c r="G86" s="11"/>
      <c r="H86" s="11"/>
      <c r="I86" s="11"/>
      <c r="J86" s="11"/>
      <c r="K86" s="11"/>
      <c r="L86" s="11"/>
      <c r="M86" s="11"/>
      <c r="N86" s="11"/>
      <c r="O86" s="11"/>
      <c r="P86" s="11"/>
    </row>
    <row r="87" spans="1:16" x14ac:dyDescent="0.25">
      <c r="A87" s="66"/>
      <c r="B87" s="8"/>
      <c r="C87" s="11"/>
      <c r="D87" s="11"/>
      <c r="E87" s="11"/>
      <c r="F87" s="11"/>
      <c r="G87" s="11"/>
      <c r="H87" s="11"/>
      <c r="I87" s="11"/>
      <c r="J87" s="11"/>
      <c r="K87" s="11"/>
      <c r="L87" s="11"/>
      <c r="M87" s="11"/>
      <c r="N87" s="11"/>
      <c r="O87" s="11"/>
      <c r="P87" s="11"/>
    </row>
    <row r="88" spans="1:16" x14ac:dyDescent="0.25">
      <c r="A88" s="66"/>
      <c r="B88" s="8"/>
      <c r="C88" s="11"/>
      <c r="D88" s="11"/>
      <c r="E88" s="11"/>
      <c r="F88" s="11"/>
      <c r="G88" s="11"/>
      <c r="H88" s="11"/>
      <c r="I88" s="11"/>
      <c r="J88" s="11"/>
      <c r="K88" s="11"/>
      <c r="L88" s="11"/>
      <c r="M88" s="11"/>
      <c r="N88" s="11"/>
      <c r="O88" s="11"/>
      <c r="P88" s="11"/>
    </row>
    <row r="89" spans="1:16" x14ac:dyDescent="0.25">
      <c r="A89" s="66"/>
      <c r="B89" s="8"/>
      <c r="C89" s="11"/>
      <c r="D89" s="11"/>
      <c r="E89" s="11"/>
      <c r="F89" s="11"/>
      <c r="G89" s="11"/>
      <c r="H89" s="11"/>
      <c r="I89" s="11"/>
      <c r="J89" s="11"/>
      <c r="K89" s="11"/>
      <c r="L89" s="11"/>
      <c r="M89" s="11"/>
      <c r="N89" s="11"/>
      <c r="O89" s="11"/>
      <c r="P89" s="11"/>
    </row>
    <row r="90" spans="1:16" x14ac:dyDescent="0.25">
      <c r="A90" s="66"/>
      <c r="B90" s="8"/>
      <c r="C90" s="11"/>
      <c r="D90" s="11"/>
      <c r="E90" s="11"/>
      <c r="F90" s="11"/>
      <c r="G90" s="11"/>
      <c r="H90" s="11"/>
      <c r="I90" s="11"/>
      <c r="J90" s="11"/>
      <c r="K90" s="11"/>
      <c r="L90" s="11"/>
      <c r="M90" s="11"/>
      <c r="N90" s="11"/>
      <c r="O90" s="11"/>
      <c r="P90" s="11"/>
    </row>
    <row r="91" spans="1:16" x14ac:dyDescent="0.25">
      <c r="A91" s="66"/>
      <c r="B91" s="8"/>
      <c r="C91" s="11"/>
      <c r="D91" s="11"/>
      <c r="E91" s="11"/>
      <c r="F91" s="11"/>
      <c r="G91" s="11"/>
      <c r="H91" s="11"/>
      <c r="I91" s="11"/>
      <c r="J91" s="11"/>
      <c r="K91" s="11"/>
      <c r="L91" s="11"/>
      <c r="M91" s="11"/>
      <c r="N91" s="11"/>
      <c r="O91" s="11"/>
      <c r="P91" s="11"/>
    </row>
    <row r="92" spans="1:16" x14ac:dyDescent="0.25">
      <c r="A92" s="66"/>
      <c r="B92" s="8"/>
      <c r="C92" s="11"/>
      <c r="D92" s="11"/>
      <c r="E92" s="11"/>
      <c r="F92" s="11"/>
      <c r="G92" s="11"/>
      <c r="H92" s="11"/>
      <c r="I92" s="11"/>
      <c r="J92" s="11"/>
      <c r="K92" s="11"/>
      <c r="L92" s="11"/>
      <c r="M92" s="11"/>
      <c r="N92" s="11"/>
      <c r="O92" s="11"/>
      <c r="P92" s="11"/>
    </row>
    <row r="93" spans="1:16" x14ac:dyDescent="0.25">
      <c r="A93" s="66"/>
      <c r="B93" s="8"/>
      <c r="C93" s="11"/>
      <c r="D93" s="11"/>
      <c r="E93" s="11"/>
      <c r="F93" s="11"/>
      <c r="G93" s="11"/>
      <c r="H93" s="11"/>
      <c r="I93" s="11"/>
      <c r="J93" s="11"/>
      <c r="K93" s="11"/>
      <c r="L93" s="11"/>
      <c r="M93" s="11"/>
      <c r="N93" s="11"/>
      <c r="O93" s="11"/>
      <c r="P93" s="11"/>
    </row>
    <row r="94" spans="1:16" x14ac:dyDescent="0.25">
      <c r="A94" s="66"/>
      <c r="B94" s="8"/>
      <c r="C94" s="11"/>
      <c r="D94" s="11"/>
      <c r="E94" s="11"/>
      <c r="F94" s="11"/>
      <c r="G94" s="11"/>
      <c r="H94" s="11"/>
      <c r="I94" s="11"/>
      <c r="J94" s="11"/>
      <c r="K94" s="11"/>
      <c r="L94" s="11"/>
      <c r="M94" s="11"/>
      <c r="N94" s="11"/>
      <c r="O94" s="11"/>
      <c r="P94" s="11"/>
    </row>
    <row r="95" spans="1:16" x14ac:dyDescent="0.25">
      <c r="A95" s="66"/>
      <c r="B95" s="8"/>
      <c r="C95" s="11"/>
      <c r="D95" s="11"/>
      <c r="E95" s="11"/>
      <c r="F95" s="11"/>
      <c r="G95" s="11"/>
      <c r="H95" s="11"/>
      <c r="I95" s="11"/>
      <c r="J95" s="11"/>
      <c r="K95" s="11"/>
      <c r="L95" s="11"/>
      <c r="M95" s="11"/>
      <c r="N95" s="11"/>
      <c r="O95" s="11"/>
      <c r="P95" s="11"/>
    </row>
    <row r="96" spans="1:16" x14ac:dyDescent="0.25">
      <c r="A96" s="66"/>
      <c r="B96" s="8"/>
      <c r="C96" s="11"/>
      <c r="D96" s="11"/>
      <c r="E96" s="11"/>
      <c r="F96" s="11"/>
      <c r="G96" s="11"/>
      <c r="H96" s="11"/>
      <c r="I96" s="11"/>
      <c r="J96" s="11"/>
      <c r="K96" s="11"/>
      <c r="L96" s="11"/>
      <c r="M96" s="11"/>
      <c r="N96" s="11"/>
      <c r="O96" s="11"/>
      <c r="P96" s="11"/>
    </row>
    <row r="97" spans="1:16" x14ac:dyDescent="0.25">
      <c r="A97" s="66"/>
      <c r="B97" s="8"/>
      <c r="C97" s="11"/>
      <c r="D97" s="11"/>
      <c r="E97" s="11"/>
      <c r="F97" s="11"/>
      <c r="G97" s="11"/>
      <c r="H97" s="11"/>
      <c r="I97" s="11"/>
      <c r="J97" s="11"/>
      <c r="K97" s="11"/>
      <c r="L97" s="11"/>
      <c r="M97" s="11"/>
      <c r="N97" s="11"/>
      <c r="O97" s="11"/>
      <c r="P97" s="11"/>
    </row>
    <row r="98" spans="1:16" x14ac:dyDescent="0.25">
      <c r="A98" s="66"/>
      <c r="B98" s="8"/>
      <c r="C98" s="11"/>
      <c r="D98" s="11"/>
      <c r="E98" s="11"/>
      <c r="F98" s="11"/>
      <c r="G98" s="11"/>
      <c r="H98" s="11"/>
      <c r="I98" s="11"/>
      <c r="J98" s="11"/>
      <c r="K98" s="11"/>
      <c r="L98" s="11"/>
      <c r="M98" s="11"/>
      <c r="N98" s="11"/>
      <c r="O98" s="11"/>
      <c r="P98" s="11"/>
    </row>
    <row r="99" spans="1:16" x14ac:dyDescent="0.25">
      <c r="A99" s="66"/>
      <c r="B99" s="8"/>
      <c r="C99" s="11"/>
      <c r="D99" s="11"/>
      <c r="E99" s="11"/>
      <c r="F99" s="11"/>
      <c r="G99" s="11"/>
      <c r="H99" s="11"/>
      <c r="I99" s="11"/>
      <c r="J99" s="11"/>
      <c r="K99" s="11"/>
      <c r="L99" s="11"/>
      <c r="M99" s="11"/>
      <c r="N99" s="11"/>
      <c r="O99" s="11"/>
      <c r="P99" s="11"/>
    </row>
    <row r="100" spans="1:16" x14ac:dyDescent="0.25">
      <c r="A100" s="66"/>
      <c r="B100" s="8"/>
      <c r="C100" s="11"/>
      <c r="D100" s="11"/>
      <c r="E100" s="11"/>
      <c r="F100" s="11"/>
      <c r="G100" s="11"/>
      <c r="H100" s="11"/>
      <c r="I100" s="11"/>
      <c r="J100" s="11"/>
      <c r="K100" s="11"/>
      <c r="L100" s="11"/>
      <c r="M100" s="11"/>
      <c r="N100" s="11"/>
      <c r="O100" s="11"/>
      <c r="P100" s="11"/>
    </row>
    <row r="101" spans="1:16" x14ac:dyDescent="0.25">
      <c r="A101" s="66"/>
      <c r="B101" s="8"/>
      <c r="C101" s="11"/>
      <c r="D101" s="11"/>
      <c r="E101" s="11"/>
      <c r="F101" s="11"/>
      <c r="G101" s="11"/>
      <c r="H101" s="11"/>
      <c r="I101" s="11"/>
      <c r="J101" s="11"/>
      <c r="K101" s="11"/>
      <c r="L101" s="11"/>
      <c r="M101" s="11"/>
      <c r="N101" s="11"/>
      <c r="O101" s="11"/>
      <c r="P101" s="11"/>
    </row>
    <row r="102" spans="1:16" x14ac:dyDescent="0.25">
      <c r="A102" s="66"/>
      <c r="B102" s="8"/>
      <c r="C102" s="11"/>
      <c r="D102" s="11"/>
      <c r="E102" s="11"/>
      <c r="F102" s="11"/>
      <c r="G102" s="11"/>
      <c r="H102" s="11"/>
      <c r="I102" s="11"/>
      <c r="J102" s="11"/>
      <c r="K102" s="11"/>
      <c r="L102" s="11"/>
      <c r="M102" s="11"/>
      <c r="N102" s="11"/>
      <c r="O102" s="11"/>
      <c r="P102" s="11"/>
    </row>
    <row r="103" spans="1:16" x14ac:dyDescent="0.25">
      <c r="A103" s="66"/>
      <c r="B103" s="8"/>
      <c r="C103" s="11"/>
      <c r="D103" s="11"/>
      <c r="E103" s="11"/>
      <c r="F103" s="11"/>
      <c r="G103" s="11"/>
      <c r="H103" s="11"/>
      <c r="I103" s="11"/>
      <c r="J103" s="11"/>
      <c r="K103" s="11"/>
      <c r="L103" s="11"/>
      <c r="M103" s="11"/>
      <c r="N103" s="11"/>
      <c r="O103" s="11"/>
      <c r="P103" s="11"/>
    </row>
    <row r="104" spans="1:16" x14ac:dyDescent="0.25">
      <c r="A104" s="66"/>
      <c r="B104" s="8"/>
      <c r="C104" s="11"/>
      <c r="D104" s="11"/>
      <c r="E104" s="11"/>
      <c r="F104" s="11"/>
      <c r="G104" s="11"/>
      <c r="H104" s="11"/>
      <c r="I104" s="11"/>
      <c r="J104" s="11"/>
      <c r="K104" s="11"/>
      <c r="L104" s="11"/>
      <c r="M104" s="11"/>
      <c r="N104" s="11"/>
      <c r="O104" s="11"/>
      <c r="P104" s="11"/>
    </row>
    <row r="105" spans="1:16" x14ac:dyDescent="0.25">
      <c r="A105" s="66"/>
      <c r="B105" s="8"/>
      <c r="C105" s="11"/>
      <c r="D105" s="11"/>
      <c r="E105" s="11"/>
      <c r="F105" s="11"/>
      <c r="G105" s="11"/>
      <c r="H105" s="11"/>
      <c r="I105" s="11"/>
      <c r="J105" s="11"/>
      <c r="K105" s="11"/>
      <c r="L105" s="11"/>
      <c r="M105" s="11"/>
      <c r="N105" s="11"/>
      <c r="O105" s="11"/>
      <c r="P105" s="11"/>
    </row>
    <row r="106" spans="1:16" x14ac:dyDescent="0.25">
      <c r="A106" s="66"/>
      <c r="B106" s="8"/>
      <c r="C106" s="11"/>
      <c r="D106" s="11"/>
      <c r="E106" s="11"/>
      <c r="F106" s="11"/>
      <c r="G106" s="11"/>
      <c r="H106" s="11"/>
      <c r="I106" s="11"/>
      <c r="J106" s="11"/>
      <c r="K106" s="11"/>
      <c r="L106" s="11"/>
      <c r="M106" s="11"/>
      <c r="N106" s="11"/>
      <c r="O106" s="11"/>
      <c r="P106" s="11"/>
    </row>
    <row r="107" spans="1:16" x14ac:dyDescent="0.25">
      <c r="A107" s="66"/>
      <c r="B107" s="8"/>
      <c r="C107" s="11"/>
      <c r="D107" s="11"/>
      <c r="E107" s="11"/>
      <c r="F107" s="11"/>
      <c r="G107" s="11"/>
      <c r="H107" s="11"/>
      <c r="I107" s="11"/>
      <c r="J107" s="11"/>
      <c r="K107" s="11"/>
      <c r="L107" s="11"/>
      <c r="M107" s="11"/>
      <c r="N107" s="11"/>
      <c r="O107" s="11"/>
      <c r="P107" s="11"/>
    </row>
    <row r="108" spans="1:16" x14ac:dyDescent="0.25">
      <c r="A108" s="66"/>
      <c r="B108" s="8"/>
      <c r="C108" s="11"/>
      <c r="D108" s="11"/>
      <c r="E108" s="11"/>
      <c r="F108" s="11"/>
      <c r="G108" s="11"/>
      <c r="H108" s="11"/>
      <c r="I108" s="11"/>
      <c r="J108" s="11"/>
      <c r="K108" s="11"/>
      <c r="L108" s="11"/>
      <c r="M108" s="11"/>
      <c r="N108" s="11"/>
      <c r="O108" s="11"/>
      <c r="P108" s="11"/>
    </row>
    <row r="109" spans="1:16" x14ac:dyDescent="0.25">
      <c r="A109" s="66"/>
      <c r="B109" s="8"/>
      <c r="C109" s="11"/>
      <c r="D109" s="11"/>
      <c r="E109" s="11"/>
      <c r="F109" s="11"/>
      <c r="G109" s="11"/>
      <c r="H109" s="11"/>
      <c r="I109" s="11"/>
      <c r="J109" s="11"/>
      <c r="K109" s="11"/>
      <c r="L109" s="11"/>
      <c r="M109" s="11"/>
      <c r="N109" s="11"/>
      <c r="O109" s="11"/>
      <c r="P109" s="11"/>
    </row>
    <row r="110" spans="1:16" x14ac:dyDescent="0.25">
      <c r="A110" s="66"/>
      <c r="B110" s="8"/>
      <c r="C110" s="11"/>
      <c r="D110" s="11"/>
      <c r="E110" s="11"/>
      <c r="F110" s="11"/>
      <c r="G110" s="11"/>
      <c r="H110" s="11"/>
      <c r="I110" s="11"/>
      <c r="J110" s="11"/>
      <c r="K110" s="11"/>
      <c r="L110" s="11"/>
      <c r="M110" s="11"/>
      <c r="N110" s="11"/>
      <c r="O110" s="11"/>
      <c r="P110" s="11"/>
    </row>
    <row r="111" spans="1:16" x14ac:dyDescent="0.25">
      <c r="A111" s="66"/>
      <c r="B111" s="8"/>
      <c r="C111" s="11"/>
      <c r="D111" s="11"/>
      <c r="E111" s="11"/>
      <c r="F111" s="11"/>
      <c r="G111" s="11"/>
      <c r="H111" s="11"/>
      <c r="I111" s="11"/>
      <c r="J111" s="11"/>
      <c r="K111" s="11"/>
      <c r="L111" s="11"/>
      <c r="M111" s="11"/>
      <c r="N111" s="11"/>
      <c r="O111" s="11"/>
      <c r="P111" s="11"/>
    </row>
    <row r="112" spans="1:16" x14ac:dyDescent="0.25">
      <c r="A112" s="66"/>
      <c r="B112" s="8"/>
      <c r="C112" s="11"/>
      <c r="D112" s="11"/>
      <c r="E112" s="11"/>
      <c r="F112" s="11"/>
      <c r="G112" s="11"/>
      <c r="H112" s="11"/>
      <c r="I112" s="11"/>
      <c r="J112" s="11"/>
      <c r="K112" s="11"/>
      <c r="L112" s="11"/>
      <c r="M112" s="11"/>
      <c r="N112" s="11"/>
      <c r="O112" s="11"/>
      <c r="P112" s="11"/>
    </row>
    <row r="113" spans="1:16" x14ac:dyDescent="0.25">
      <c r="A113" s="66"/>
      <c r="B113" s="8"/>
      <c r="C113" s="11"/>
      <c r="D113" s="11"/>
      <c r="E113" s="11"/>
      <c r="F113" s="11"/>
      <c r="G113" s="11"/>
      <c r="H113" s="11"/>
      <c r="I113" s="11"/>
      <c r="J113" s="11"/>
      <c r="K113" s="11"/>
      <c r="L113" s="11"/>
      <c r="M113" s="11"/>
      <c r="N113" s="11"/>
      <c r="O113" s="11"/>
      <c r="P113" s="11"/>
    </row>
    <row r="114" spans="1:16" x14ac:dyDescent="0.25">
      <c r="A114" s="66"/>
      <c r="B114" s="8"/>
      <c r="C114" s="11"/>
      <c r="D114" s="11"/>
      <c r="E114" s="11"/>
      <c r="F114" s="11"/>
      <c r="G114" s="11"/>
      <c r="H114" s="11"/>
      <c r="I114" s="11"/>
      <c r="J114" s="11"/>
      <c r="K114" s="11"/>
      <c r="L114" s="11"/>
      <c r="M114" s="11"/>
      <c r="N114" s="11"/>
      <c r="O114" s="11"/>
      <c r="P114" s="11"/>
    </row>
    <row r="115" spans="1:16" x14ac:dyDescent="0.25">
      <c r="A115" s="66"/>
      <c r="B115" s="8"/>
    </row>
    <row r="116" spans="1:16" x14ac:dyDescent="0.25">
      <c r="A116" s="66"/>
      <c r="B116" s="8"/>
    </row>
    <row r="117" spans="1:16" x14ac:dyDescent="0.25">
      <c r="A117" s="66"/>
      <c r="B117" s="8"/>
    </row>
    <row r="118" spans="1:16" x14ac:dyDescent="0.25">
      <c r="A118" s="66"/>
      <c r="B118" s="8"/>
    </row>
    <row r="119" spans="1:16" x14ac:dyDescent="0.25">
      <c r="A119" s="66"/>
      <c r="B119" s="8"/>
    </row>
    <row r="120" spans="1:16" x14ac:dyDescent="0.25">
      <c r="A120" s="66"/>
      <c r="B120" s="8"/>
    </row>
    <row r="121" spans="1:16" x14ac:dyDescent="0.25">
      <c r="A121" s="66"/>
      <c r="B121" s="8"/>
    </row>
    <row r="122" spans="1:16" x14ac:dyDescent="0.25">
      <c r="A122" s="66"/>
      <c r="B122" s="8"/>
    </row>
    <row r="123" spans="1:16" x14ac:dyDescent="0.25">
      <c r="A123" s="66"/>
      <c r="B123" s="8"/>
    </row>
    <row r="124" spans="1:16" x14ac:dyDescent="0.25">
      <c r="A124" s="66"/>
      <c r="B124" s="8"/>
    </row>
  </sheetData>
  <autoFilter ref="A3:R124" xr:uid="{973D501A-9ADB-400D-82E5-DF069785BA84}">
    <filterColumn colId="2" showButton="0"/>
    <filterColumn colId="4" showButton="0"/>
    <filterColumn colId="5" showButton="0"/>
    <filterColumn colId="6" showButton="0"/>
    <filterColumn colId="8" showButton="0"/>
    <filterColumn colId="10" showButton="0"/>
    <filterColumn colId="11" showButton="0"/>
    <filterColumn colId="14" showButton="0"/>
    <filterColumn colId="15" showButton="0"/>
  </autoFilter>
  <mergeCells count="19">
    <mergeCell ref="G6:H6"/>
    <mergeCell ref="I3:J3"/>
    <mergeCell ref="I4:J4"/>
    <mergeCell ref="I5:J5"/>
    <mergeCell ref="I6:J6"/>
    <mergeCell ref="A2:S2"/>
    <mergeCell ref="A1:S1"/>
    <mergeCell ref="G3:H3"/>
    <mergeCell ref="G4:H4"/>
    <mergeCell ref="G5:H5"/>
    <mergeCell ref="C6:D6"/>
    <mergeCell ref="E3:F3"/>
    <mergeCell ref="E4:F4"/>
    <mergeCell ref="A8:A124"/>
    <mergeCell ref="E5:F5"/>
    <mergeCell ref="E6:F6"/>
    <mergeCell ref="C3:D3"/>
    <mergeCell ref="C4:D4"/>
    <mergeCell ref="C5:D5"/>
  </mergeCells>
  <phoneticPr fontId="3" type="noConversion"/>
  <conditionalFormatting sqref="K28:K30">
    <cfRule type="duplicateValues" dxfId="2" priority="2"/>
  </conditionalFormatting>
  <conditionalFormatting sqref="L8:L25">
    <cfRule type="duplicateValues" dxfId="1" priority="24"/>
  </conditionalFormatting>
  <dataValidations count="1">
    <dataValidation type="list" allowBlank="1" showInputMessage="1" showErrorMessage="1" sqref="O5:P5" xr:uid="{62717703-08D0-470E-873D-54C3CA7F5240}">
      <formula1>$S$4:$S$5</formula1>
    </dataValidation>
  </dataValidations>
  <pageMargins left="0.7" right="0.7" top="0.75" bottom="0.75" header="0.3" footer="0.3"/>
  <pageSetup paperSize="9" orientation="portrait" r:id="rId1"/>
  <ignoredErrors>
    <ignoredError sqref="P8:P1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220D9-7120-462C-A23F-3BF2DC2DABB1}">
  <dimension ref="A1:D177"/>
  <sheetViews>
    <sheetView topLeftCell="B1" zoomScale="120" zoomScaleNormal="120" workbookViewId="0">
      <selection activeCell="H9" sqref="H9"/>
    </sheetView>
  </sheetViews>
  <sheetFormatPr baseColWidth="10" defaultColWidth="11.42578125" defaultRowHeight="15" x14ac:dyDescent="0.25"/>
  <cols>
    <col min="1" max="1" width="46.5703125" customWidth="1"/>
    <col min="2" max="2" width="86.140625" customWidth="1"/>
    <col min="3" max="3" width="35.85546875" customWidth="1"/>
    <col min="4" max="4" width="45" customWidth="1"/>
  </cols>
  <sheetData>
    <row r="1" spans="1:4" x14ac:dyDescent="0.25">
      <c r="A1" s="70" t="s">
        <v>183</v>
      </c>
      <c r="B1" s="70"/>
      <c r="C1" s="70" t="s">
        <v>184</v>
      </c>
      <c r="D1" s="70"/>
    </row>
    <row r="2" spans="1:4" x14ac:dyDescent="0.25">
      <c r="A2" s="50" t="s">
        <v>355</v>
      </c>
      <c r="B2" s="50" t="s">
        <v>356</v>
      </c>
      <c r="C2" s="50" t="s">
        <v>355</v>
      </c>
      <c r="D2" s="50" t="s">
        <v>356</v>
      </c>
    </row>
    <row r="3" spans="1:4" x14ac:dyDescent="0.25">
      <c r="A3" t="s">
        <v>240</v>
      </c>
      <c r="B3" t="s">
        <v>240</v>
      </c>
      <c r="C3" t="s">
        <v>241</v>
      </c>
      <c r="D3" t="s">
        <v>357</v>
      </c>
    </row>
    <row r="4" spans="1:4" x14ac:dyDescent="0.25">
      <c r="A4" t="s">
        <v>254</v>
      </c>
      <c r="B4" t="s">
        <v>358</v>
      </c>
      <c r="C4" t="s">
        <v>255</v>
      </c>
      <c r="D4" t="s">
        <v>359</v>
      </c>
    </row>
    <row r="5" spans="1:4" x14ac:dyDescent="0.25">
      <c r="A5" t="s">
        <v>266</v>
      </c>
      <c r="B5" t="s">
        <v>360</v>
      </c>
      <c r="C5" t="s">
        <v>267</v>
      </c>
      <c r="D5" t="s">
        <v>361</v>
      </c>
    </row>
    <row r="6" spans="1:4" x14ac:dyDescent="0.25">
      <c r="A6" t="s">
        <v>277</v>
      </c>
      <c r="B6" t="s">
        <v>362</v>
      </c>
      <c r="C6" t="s">
        <v>278</v>
      </c>
      <c r="D6" t="s">
        <v>363</v>
      </c>
    </row>
    <row r="7" spans="1:4" x14ac:dyDescent="0.25">
      <c r="A7" t="s">
        <v>288</v>
      </c>
      <c r="B7" t="s">
        <v>364</v>
      </c>
      <c r="C7" t="s">
        <v>289</v>
      </c>
      <c r="D7" t="s">
        <v>365</v>
      </c>
    </row>
    <row r="8" spans="1:4" x14ac:dyDescent="0.25">
      <c r="A8" t="s">
        <v>299</v>
      </c>
      <c r="B8" t="s">
        <v>366</v>
      </c>
      <c r="C8" t="s">
        <v>300</v>
      </c>
      <c r="D8" t="s">
        <v>367</v>
      </c>
    </row>
    <row r="9" spans="1:4" x14ac:dyDescent="0.25">
      <c r="A9" t="s">
        <v>310</v>
      </c>
      <c r="B9" t="s">
        <v>368</v>
      </c>
      <c r="C9" t="s">
        <v>311</v>
      </c>
      <c r="D9" t="s">
        <v>369</v>
      </c>
    </row>
    <row r="10" spans="1:4" x14ac:dyDescent="0.25">
      <c r="A10" t="s">
        <v>319</v>
      </c>
      <c r="B10" t="s">
        <v>370</v>
      </c>
      <c r="C10" t="s">
        <v>320</v>
      </c>
      <c r="D10" t="s">
        <v>371</v>
      </c>
    </row>
    <row r="11" spans="1:4" x14ac:dyDescent="0.25">
      <c r="A11" t="s">
        <v>326</v>
      </c>
      <c r="B11" t="s">
        <v>372</v>
      </c>
      <c r="C11" t="s">
        <v>327</v>
      </c>
      <c r="D11" t="s">
        <v>373</v>
      </c>
    </row>
    <row r="12" spans="1:4" x14ac:dyDescent="0.25">
      <c r="A12" t="s">
        <v>311</v>
      </c>
      <c r="B12" t="s">
        <v>374</v>
      </c>
      <c r="C12" t="s">
        <v>330</v>
      </c>
      <c r="D12" t="s">
        <v>375</v>
      </c>
    </row>
    <row r="13" spans="1:4" x14ac:dyDescent="0.25">
      <c r="A13" t="s">
        <v>333</v>
      </c>
      <c r="B13" t="s">
        <v>376</v>
      </c>
      <c r="C13" t="s">
        <v>334</v>
      </c>
      <c r="D13" t="s">
        <v>377</v>
      </c>
    </row>
    <row r="14" spans="1:4" x14ac:dyDescent="0.25">
      <c r="A14" t="s">
        <v>337</v>
      </c>
      <c r="B14" t="s">
        <v>378</v>
      </c>
      <c r="C14" t="s">
        <v>338</v>
      </c>
      <c r="D14" t="s">
        <v>379</v>
      </c>
    </row>
    <row r="15" spans="1:4" x14ac:dyDescent="0.25">
      <c r="A15" t="s">
        <v>339</v>
      </c>
      <c r="B15" t="s">
        <v>254</v>
      </c>
      <c r="C15" t="s">
        <v>340</v>
      </c>
      <c r="D15" t="s">
        <v>380</v>
      </c>
    </row>
    <row r="16" spans="1:4" x14ac:dyDescent="0.25">
      <c r="A16" t="s">
        <v>341</v>
      </c>
      <c r="B16" t="s">
        <v>381</v>
      </c>
      <c r="C16" t="s">
        <v>342</v>
      </c>
      <c r="D16" t="s">
        <v>382</v>
      </c>
    </row>
    <row r="17" spans="1:4" x14ac:dyDescent="0.25">
      <c r="A17" t="s">
        <v>343</v>
      </c>
      <c r="B17" t="s">
        <v>383</v>
      </c>
      <c r="C17" t="s">
        <v>344</v>
      </c>
      <c r="D17" t="s">
        <v>384</v>
      </c>
    </row>
    <row r="18" spans="1:4" x14ac:dyDescent="0.25">
      <c r="A18" t="s">
        <v>344</v>
      </c>
      <c r="B18" t="s">
        <v>385</v>
      </c>
      <c r="C18" t="s">
        <v>345</v>
      </c>
      <c r="D18" t="s">
        <v>386</v>
      </c>
    </row>
    <row r="19" spans="1:4" x14ac:dyDescent="0.25">
      <c r="A19" t="s">
        <v>346</v>
      </c>
      <c r="B19" t="s">
        <v>387</v>
      </c>
      <c r="C19" t="s">
        <v>347</v>
      </c>
      <c r="D19" t="s">
        <v>388</v>
      </c>
    </row>
    <row r="20" spans="1:4" x14ac:dyDescent="0.25">
      <c r="A20" t="s">
        <v>348</v>
      </c>
      <c r="B20" t="s">
        <v>389</v>
      </c>
      <c r="C20" t="s">
        <v>349</v>
      </c>
      <c r="D20" t="s">
        <v>390</v>
      </c>
    </row>
    <row r="21" spans="1:4" x14ac:dyDescent="0.25">
      <c r="A21" t="s">
        <v>350</v>
      </c>
      <c r="B21" t="s">
        <v>391</v>
      </c>
      <c r="D21" t="s">
        <v>392</v>
      </c>
    </row>
    <row r="22" spans="1:4" x14ac:dyDescent="0.25">
      <c r="A22" t="s">
        <v>351</v>
      </c>
      <c r="B22" t="s">
        <v>393</v>
      </c>
      <c r="D22" t="s">
        <v>394</v>
      </c>
    </row>
    <row r="23" spans="1:4" x14ac:dyDescent="0.25">
      <c r="A23" t="s">
        <v>352</v>
      </c>
      <c r="B23" t="s">
        <v>395</v>
      </c>
      <c r="D23" t="s">
        <v>396</v>
      </c>
    </row>
    <row r="24" spans="1:4" x14ac:dyDescent="0.25">
      <c r="A24" t="s">
        <v>353</v>
      </c>
      <c r="B24" t="s">
        <v>397</v>
      </c>
      <c r="D24" t="s">
        <v>398</v>
      </c>
    </row>
    <row r="25" spans="1:4" x14ac:dyDescent="0.25">
      <c r="A25" t="s">
        <v>354</v>
      </c>
      <c r="B25" t="s">
        <v>399</v>
      </c>
      <c r="D25" t="s">
        <v>400</v>
      </c>
    </row>
    <row r="26" spans="1:4" x14ac:dyDescent="0.25">
      <c r="B26" t="s">
        <v>401</v>
      </c>
      <c r="D26" t="s">
        <v>402</v>
      </c>
    </row>
    <row r="27" spans="1:4" x14ac:dyDescent="0.25">
      <c r="B27" t="s">
        <v>403</v>
      </c>
      <c r="D27" t="s">
        <v>404</v>
      </c>
    </row>
    <row r="28" spans="1:4" x14ac:dyDescent="0.25">
      <c r="B28" t="s">
        <v>405</v>
      </c>
      <c r="D28" t="s">
        <v>406</v>
      </c>
    </row>
    <row r="29" spans="1:4" x14ac:dyDescent="0.25">
      <c r="B29" t="s">
        <v>407</v>
      </c>
      <c r="D29" t="s">
        <v>408</v>
      </c>
    </row>
    <row r="30" spans="1:4" x14ac:dyDescent="0.25">
      <c r="B30" t="s">
        <v>409</v>
      </c>
      <c r="D30" t="s">
        <v>410</v>
      </c>
    </row>
    <row r="31" spans="1:4" x14ac:dyDescent="0.25">
      <c r="B31" t="s">
        <v>411</v>
      </c>
      <c r="D31" t="s">
        <v>412</v>
      </c>
    </row>
    <row r="32" spans="1:4" x14ac:dyDescent="0.25">
      <c r="B32" t="s">
        <v>413</v>
      </c>
      <c r="D32" t="s">
        <v>414</v>
      </c>
    </row>
    <row r="33" spans="2:4" x14ac:dyDescent="0.25">
      <c r="B33" t="s">
        <v>415</v>
      </c>
      <c r="D33" t="s">
        <v>416</v>
      </c>
    </row>
    <row r="34" spans="2:4" x14ac:dyDescent="0.25">
      <c r="B34" t="s">
        <v>417</v>
      </c>
      <c r="D34" t="s">
        <v>418</v>
      </c>
    </row>
    <row r="35" spans="2:4" x14ac:dyDescent="0.25">
      <c r="B35" t="s">
        <v>419</v>
      </c>
      <c r="D35" t="s">
        <v>420</v>
      </c>
    </row>
    <row r="36" spans="2:4" x14ac:dyDescent="0.25">
      <c r="B36" t="s">
        <v>421</v>
      </c>
      <c r="D36" t="s">
        <v>422</v>
      </c>
    </row>
    <row r="37" spans="2:4" x14ac:dyDescent="0.25">
      <c r="B37" t="s">
        <v>423</v>
      </c>
      <c r="D37" t="s">
        <v>424</v>
      </c>
    </row>
    <row r="38" spans="2:4" x14ac:dyDescent="0.25">
      <c r="B38" t="s">
        <v>425</v>
      </c>
      <c r="D38" t="s">
        <v>426</v>
      </c>
    </row>
    <row r="39" spans="2:4" x14ac:dyDescent="0.25">
      <c r="B39" t="s">
        <v>427</v>
      </c>
      <c r="D39" t="s">
        <v>428</v>
      </c>
    </row>
    <row r="40" spans="2:4" x14ac:dyDescent="0.25">
      <c r="B40" t="s">
        <v>429</v>
      </c>
      <c r="D40" t="s">
        <v>430</v>
      </c>
    </row>
    <row r="41" spans="2:4" x14ac:dyDescent="0.25">
      <c r="B41" t="s">
        <v>431</v>
      </c>
      <c r="D41" t="s">
        <v>432</v>
      </c>
    </row>
    <row r="42" spans="2:4" x14ac:dyDescent="0.25">
      <c r="B42" t="s">
        <v>433</v>
      </c>
      <c r="D42" t="s">
        <v>434</v>
      </c>
    </row>
    <row r="43" spans="2:4" x14ac:dyDescent="0.25">
      <c r="B43" t="s">
        <v>435</v>
      </c>
      <c r="D43" t="s">
        <v>436</v>
      </c>
    </row>
    <row r="44" spans="2:4" x14ac:dyDescent="0.25">
      <c r="B44" t="s">
        <v>277</v>
      </c>
      <c r="D44" t="s">
        <v>437</v>
      </c>
    </row>
    <row r="45" spans="2:4" x14ac:dyDescent="0.25">
      <c r="B45" t="s">
        <v>438</v>
      </c>
      <c r="D45" t="s">
        <v>439</v>
      </c>
    </row>
    <row r="46" spans="2:4" x14ac:dyDescent="0.25">
      <c r="B46" t="s">
        <v>440</v>
      </c>
      <c r="D46" t="s">
        <v>441</v>
      </c>
    </row>
    <row r="47" spans="2:4" x14ac:dyDescent="0.25">
      <c r="B47" t="s">
        <v>442</v>
      </c>
      <c r="D47" t="s">
        <v>443</v>
      </c>
    </row>
    <row r="48" spans="2:4" x14ac:dyDescent="0.25">
      <c r="B48" t="s">
        <v>444</v>
      </c>
      <c r="D48" t="s">
        <v>445</v>
      </c>
    </row>
    <row r="49" spans="2:4" x14ac:dyDescent="0.25">
      <c r="B49" t="s">
        <v>446</v>
      </c>
      <c r="D49" t="s">
        <v>447</v>
      </c>
    </row>
    <row r="50" spans="2:4" x14ac:dyDescent="0.25">
      <c r="B50" t="s">
        <v>448</v>
      </c>
      <c r="D50" t="s">
        <v>449</v>
      </c>
    </row>
    <row r="51" spans="2:4" x14ac:dyDescent="0.25">
      <c r="B51" t="s">
        <v>450</v>
      </c>
      <c r="D51" t="s">
        <v>451</v>
      </c>
    </row>
    <row r="52" spans="2:4" x14ac:dyDescent="0.25">
      <c r="B52" t="s">
        <v>452</v>
      </c>
      <c r="D52" t="s">
        <v>453</v>
      </c>
    </row>
    <row r="53" spans="2:4" x14ac:dyDescent="0.25">
      <c r="B53" t="s">
        <v>454</v>
      </c>
      <c r="D53" t="s">
        <v>455</v>
      </c>
    </row>
    <row r="54" spans="2:4" x14ac:dyDescent="0.25">
      <c r="B54" t="s">
        <v>456</v>
      </c>
      <c r="D54" t="s">
        <v>457</v>
      </c>
    </row>
    <row r="55" spans="2:4" x14ac:dyDescent="0.25">
      <c r="B55" t="s">
        <v>458</v>
      </c>
      <c r="D55" t="s">
        <v>459</v>
      </c>
    </row>
    <row r="56" spans="2:4" x14ac:dyDescent="0.25">
      <c r="B56" t="s">
        <v>460</v>
      </c>
      <c r="D56" t="s">
        <v>461</v>
      </c>
    </row>
    <row r="57" spans="2:4" x14ac:dyDescent="0.25">
      <c r="B57" t="s">
        <v>462</v>
      </c>
      <c r="D57" t="s">
        <v>463</v>
      </c>
    </row>
    <row r="58" spans="2:4" x14ac:dyDescent="0.25">
      <c r="B58" t="s">
        <v>464</v>
      </c>
      <c r="D58" t="s">
        <v>465</v>
      </c>
    </row>
    <row r="59" spans="2:4" x14ac:dyDescent="0.25">
      <c r="B59" t="s">
        <v>466</v>
      </c>
      <c r="D59" t="s">
        <v>467</v>
      </c>
    </row>
    <row r="60" spans="2:4" x14ac:dyDescent="0.25">
      <c r="B60" t="s">
        <v>468</v>
      </c>
      <c r="D60" t="s">
        <v>469</v>
      </c>
    </row>
    <row r="61" spans="2:4" x14ac:dyDescent="0.25">
      <c r="B61" t="s">
        <v>470</v>
      </c>
      <c r="D61" t="s">
        <v>471</v>
      </c>
    </row>
    <row r="62" spans="2:4" x14ac:dyDescent="0.25">
      <c r="B62" t="s">
        <v>472</v>
      </c>
      <c r="D62" t="s">
        <v>473</v>
      </c>
    </row>
    <row r="63" spans="2:4" x14ac:dyDescent="0.25">
      <c r="B63" t="s">
        <v>474</v>
      </c>
      <c r="D63" t="s">
        <v>475</v>
      </c>
    </row>
    <row r="64" spans="2:4" x14ac:dyDescent="0.25">
      <c r="B64" t="s">
        <v>476</v>
      </c>
      <c r="D64" t="s">
        <v>477</v>
      </c>
    </row>
    <row r="65" spans="2:4" x14ac:dyDescent="0.25">
      <c r="B65" t="s">
        <v>478</v>
      </c>
      <c r="D65" t="s">
        <v>479</v>
      </c>
    </row>
    <row r="66" spans="2:4" x14ac:dyDescent="0.25">
      <c r="B66" t="s">
        <v>480</v>
      </c>
      <c r="D66" t="s">
        <v>481</v>
      </c>
    </row>
    <row r="67" spans="2:4" x14ac:dyDescent="0.25">
      <c r="B67" t="s">
        <v>299</v>
      </c>
      <c r="D67" t="s">
        <v>482</v>
      </c>
    </row>
    <row r="68" spans="2:4" x14ac:dyDescent="0.25">
      <c r="B68" t="s">
        <v>483</v>
      </c>
      <c r="D68" t="s">
        <v>484</v>
      </c>
    </row>
    <row r="69" spans="2:4" x14ac:dyDescent="0.25">
      <c r="B69" t="s">
        <v>485</v>
      </c>
      <c r="D69" t="s">
        <v>486</v>
      </c>
    </row>
    <row r="70" spans="2:4" x14ac:dyDescent="0.25">
      <c r="B70" t="s">
        <v>487</v>
      </c>
      <c r="D70" t="s">
        <v>488</v>
      </c>
    </row>
    <row r="71" spans="2:4" x14ac:dyDescent="0.25">
      <c r="B71" t="s">
        <v>489</v>
      </c>
      <c r="D71" t="s">
        <v>490</v>
      </c>
    </row>
    <row r="72" spans="2:4" x14ac:dyDescent="0.25">
      <c r="B72" t="s">
        <v>491</v>
      </c>
      <c r="D72" t="s">
        <v>492</v>
      </c>
    </row>
    <row r="73" spans="2:4" x14ac:dyDescent="0.25">
      <c r="B73" t="s">
        <v>493</v>
      </c>
      <c r="D73" t="s">
        <v>494</v>
      </c>
    </row>
    <row r="74" spans="2:4" x14ac:dyDescent="0.25">
      <c r="B74" t="s">
        <v>495</v>
      </c>
      <c r="D74" t="s">
        <v>496</v>
      </c>
    </row>
    <row r="75" spans="2:4" x14ac:dyDescent="0.25">
      <c r="B75" t="s">
        <v>497</v>
      </c>
      <c r="D75" t="s">
        <v>498</v>
      </c>
    </row>
    <row r="76" spans="2:4" x14ac:dyDescent="0.25">
      <c r="B76" t="s">
        <v>499</v>
      </c>
      <c r="D76" t="s">
        <v>500</v>
      </c>
    </row>
    <row r="77" spans="2:4" x14ac:dyDescent="0.25">
      <c r="B77" t="s">
        <v>501</v>
      </c>
      <c r="D77" t="s">
        <v>502</v>
      </c>
    </row>
    <row r="78" spans="2:4" x14ac:dyDescent="0.25">
      <c r="B78" t="s">
        <v>503</v>
      </c>
      <c r="D78" t="s">
        <v>504</v>
      </c>
    </row>
    <row r="79" spans="2:4" x14ac:dyDescent="0.25">
      <c r="B79" t="s">
        <v>505</v>
      </c>
      <c r="D79" t="s">
        <v>506</v>
      </c>
    </row>
    <row r="80" spans="2:4" x14ac:dyDescent="0.25">
      <c r="B80" t="s">
        <v>507</v>
      </c>
      <c r="D80" t="s">
        <v>508</v>
      </c>
    </row>
    <row r="81" spans="2:4" x14ac:dyDescent="0.25">
      <c r="B81" t="s">
        <v>509</v>
      </c>
      <c r="D81" t="s">
        <v>510</v>
      </c>
    </row>
    <row r="82" spans="2:4" x14ac:dyDescent="0.25">
      <c r="B82" t="s">
        <v>511</v>
      </c>
      <c r="D82" t="s">
        <v>512</v>
      </c>
    </row>
    <row r="83" spans="2:4" x14ac:dyDescent="0.25">
      <c r="B83" t="s">
        <v>513</v>
      </c>
      <c r="D83" t="s">
        <v>514</v>
      </c>
    </row>
    <row r="84" spans="2:4" x14ac:dyDescent="0.25">
      <c r="B84" t="s">
        <v>515</v>
      </c>
      <c r="D84" t="s">
        <v>516</v>
      </c>
    </row>
    <row r="85" spans="2:4" x14ac:dyDescent="0.25">
      <c r="B85" t="s">
        <v>517</v>
      </c>
      <c r="D85" t="s">
        <v>518</v>
      </c>
    </row>
    <row r="86" spans="2:4" x14ac:dyDescent="0.25">
      <c r="B86" t="s">
        <v>319</v>
      </c>
      <c r="D86" t="s">
        <v>519</v>
      </c>
    </row>
    <row r="87" spans="2:4" x14ac:dyDescent="0.25">
      <c r="B87" t="s">
        <v>520</v>
      </c>
      <c r="D87" t="s">
        <v>521</v>
      </c>
    </row>
    <row r="88" spans="2:4" x14ac:dyDescent="0.25">
      <c r="B88" t="s">
        <v>522</v>
      </c>
      <c r="D88" t="s">
        <v>523</v>
      </c>
    </row>
    <row r="89" spans="2:4" x14ac:dyDescent="0.25">
      <c r="B89" t="s">
        <v>326</v>
      </c>
      <c r="D89" t="s">
        <v>524</v>
      </c>
    </row>
    <row r="90" spans="2:4" x14ac:dyDescent="0.25">
      <c r="B90" t="s">
        <v>525</v>
      </c>
      <c r="D90" t="s">
        <v>526</v>
      </c>
    </row>
    <row r="91" spans="2:4" x14ac:dyDescent="0.25">
      <c r="B91" t="s">
        <v>527</v>
      </c>
      <c r="D91" t="s">
        <v>528</v>
      </c>
    </row>
    <row r="92" spans="2:4" x14ac:dyDescent="0.25">
      <c r="B92" t="s">
        <v>529</v>
      </c>
      <c r="D92" t="s">
        <v>530</v>
      </c>
    </row>
    <row r="93" spans="2:4" x14ac:dyDescent="0.25">
      <c r="B93" t="s">
        <v>531</v>
      </c>
      <c r="D93" t="s">
        <v>532</v>
      </c>
    </row>
    <row r="94" spans="2:4" x14ac:dyDescent="0.25">
      <c r="B94" t="s">
        <v>533</v>
      </c>
      <c r="D94" t="s">
        <v>534</v>
      </c>
    </row>
    <row r="95" spans="2:4" x14ac:dyDescent="0.25">
      <c r="B95" t="s">
        <v>311</v>
      </c>
      <c r="D95" t="s">
        <v>535</v>
      </c>
    </row>
    <row r="96" spans="2:4" x14ac:dyDescent="0.25">
      <c r="B96" t="s">
        <v>536</v>
      </c>
      <c r="D96" t="s">
        <v>345</v>
      </c>
    </row>
    <row r="97" spans="2:4" x14ac:dyDescent="0.25">
      <c r="B97" t="s">
        <v>537</v>
      </c>
      <c r="D97" t="s">
        <v>347</v>
      </c>
    </row>
    <row r="98" spans="2:4" x14ac:dyDescent="0.25">
      <c r="B98" t="s">
        <v>538</v>
      </c>
      <c r="D98" t="s">
        <v>349</v>
      </c>
    </row>
    <row r="99" spans="2:4" x14ac:dyDescent="0.25">
      <c r="B99" t="s">
        <v>539</v>
      </c>
    </row>
    <row r="100" spans="2:4" x14ac:dyDescent="0.25">
      <c r="B100" t="s">
        <v>540</v>
      </c>
    </row>
    <row r="101" spans="2:4" x14ac:dyDescent="0.25">
      <c r="B101" t="s">
        <v>541</v>
      </c>
    </row>
    <row r="102" spans="2:4" x14ac:dyDescent="0.25">
      <c r="B102" t="s">
        <v>542</v>
      </c>
    </row>
    <row r="103" spans="2:4" x14ac:dyDescent="0.25">
      <c r="B103" t="s">
        <v>543</v>
      </c>
    </row>
    <row r="104" spans="2:4" x14ac:dyDescent="0.25">
      <c r="B104" t="s">
        <v>544</v>
      </c>
    </row>
    <row r="105" spans="2:4" x14ac:dyDescent="0.25">
      <c r="B105" t="s">
        <v>545</v>
      </c>
    </row>
    <row r="106" spans="2:4" x14ac:dyDescent="0.25">
      <c r="B106" t="s">
        <v>546</v>
      </c>
    </row>
    <row r="107" spans="2:4" x14ac:dyDescent="0.25">
      <c r="B107" t="s">
        <v>547</v>
      </c>
    </row>
    <row r="108" spans="2:4" x14ac:dyDescent="0.25">
      <c r="B108" t="s">
        <v>333</v>
      </c>
    </row>
    <row r="109" spans="2:4" x14ac:dyDescent="0.25">
      <c r="B109" t="s">
        <v>548</v>
      </c>
    </row>
    <row r="110" spans="2:4" x14ac:dyDescent="0.25">
      <c r="B110" t="s">
        <v>549</v>
      </c>
    </row>
    <row r="111" spans="2:4" x14ac:dyDescent="0.25">
      <c r="B111" t="s">
        <v>550</v>
      </c>
    </row>
    <row r="112" spans="2:4" x14ac:dyDescent="0.25">
      <c r="B112" t="s">
        <v>551</v>
      </c>
    </row>
    <row r="113" spans="2:2" x14ac:dyDescent="0.25">
      <c r="B113" t="s">
        <v>552</v>
      </c>
    </row>
    <row r="114" spans="2:2" x14ac:dyDescent="0.25">
      <c r="B114" t="s">
        <v>553</v>
      </c>
    </row>
    <row r="115" spans="2:2" x14ac:dyDescent="0.25">
      <c r="B115" t="s">
        <v>554</v>
      </c>
    </row>
    <row r="116" spans="2:2" x14ac:dyDescent="0.25">
      <c r="B116" t="s">
        <v>555</v>
      </c>
    </row>
    <row r="117" spans="2:2" x14ac:dyDescent="0.25">
      <c r="B117" t="s">
        <v>556</v>
      </c>
    </row>
    <row r="118" spans="2:2" x14ac:dyDescent="0.25">
      <c r="B118" t="s">
        <v>557</v>
      </c>
    </row>
    <row r="119" spans="2:2" x14ac:dyDescent="0.25">
      <c r="B119" t="s">
        <v>558</v>
      </c>
    </row>
    <row r="120" spans="2:2" x14ac:dyDescent="0.25">
      <c r="B120" t="s">
        <v>559</v>
      </c>
    </row>
    <row r="121" spans="2:2" x14ac:dyDescent="0.25">
      <c r="B121" t="s">
        <v>560</v>
      </c>
    </row>
    <row r="122" spans="2:2" x14ac:dyDescent="0.25">
      <c r="B122" t="s">
        <v>561</v>
      </c>
    </row>
    <row r="123" spans="2:2" x14ac:dyDescent="0.25">
      <c r="B123" t="s">
        <v>562</v>
      </c>
    </row>
    <row r="124" spans="2:2" x14ac:dyDescent="0.25">
      <c r="B124" t="s">
        <v>563</v>
      </c>
    </row>
    <row r="125" spans="2:2" x14ac:dyDescent="0.25">
      <c r="B125" t="s">
        <v>337</v>
      </c>
    </row>
    <row r="126" spans="2:2" x14ac:dyDescent="0.25">
      <c r="B126" t="s">
        <v>564</v>
      </c>
    </row>
    <row r="127" spans="2:2" x14ac:dyDescent="0.25">
      <c r="B127" t="s">
        <v>565</v>
      </c>
    </row>
    <row r="128" spans="2:2" x14ac:dyDescent="0.25">
      <c r="B128" t="s">
        <v>566</v>
      </c>
    </row>
    <row r="129" spans="2:2" x14ac:dyDescent="0.25">
      <c r="B129" t="s">
        <v>567</v>
      </c>
    </row>
    <row r="130" spans="2:2" x14ac:dyDescent="0.25">
      <c r="B130" t="s">
        <v>568</v>
      </c>
    </row>
    <row r="131" spans="2:2" x14ac:dyDescent="0.25">
      <c r="B131" t="s">
        <v>569</v>
      </c>
    </row>
    <row r="132" spans="2:2" x14ac:dyDescent="0.25">
      <c r="B132" t="s">
        <v>570</v>
      </c>
    </row>
    <row r="133" spans="2:2" x14ac:dyDescent="0.25">
      <c r="B133" t="s">
        <v>571</v>
      </c>
    </row>
    <row r="134" spans="2:2" x14ac:dyDescent="0.25">
      <c r="B134" t="s">
        <v>572</v>
      </c>
    </row>
    <row r="135" spans="2:2" x14ac:dyDescent="0.25">
      <c r="B135" t="s">
        <v>573</v>
      </c>
    </row>
    <row r="136" spans="2:2" x14ac:dyDescent="0.25">
      <c r="B136" t="s">
        <v>574</v>
      </c>
    </row>
    <row r="137" spans="2:2" x14ac:dyDescent="0.25">
      <c r="B137" t="s">
        <v>339</v>
      </c>
    </row>
    <row r="138" spans="2:2" x14ac:dyDescent="0.25">
      <c r="B138" t="s">
        <v>575</v>
      </c>
    </row>
    <row r="139" spans="2:2" x14ac:dyDescent="0.25">
      <c r="B139" t="s">
        <v>576</v>
      </c>
    </row>
    <row r="140" spans="2:2" x14ac:dyDescent="0.25">
      <c r="B140" t="s">
        <v>577</v>
      </c>
    </row>
    <row r="141" spans="2:2" x14ac:dyDescent="0.25">
      <c r="B141" t="s">
        <v>578</v>
      </c>
    </row>
    <row r="142" spans="2:2" x14ac:dyDescent="0.25">
      <c r="B142" t="s">
        <v>579</v>
      </c>
    </row>
    <row r="143" spans="2:2" x14ac:dyDescent="0.25">
      <c r="B143" t="s">
        <v>580</v>
      </c>
    </row>
    <row r="144" spans="2:2" x14ac:dyDescent="0.25">
      <c r="B144" t="s">
        <v>581</v>
      </c>
    </row>
    <row r="145" spans="2:2" x14ac:dyDescent="0.25">
      <c r="B145" t="s">
        <v>582</v>
      </c>
    </row>
    <row r="146" spans="2:2" x14ac:dyDescent="0.25">
      <c r="B146" t="s">
        <v>583</v>
      </c>
    </row>
    <row r="147" spans="2:2" x14ac:dyDescent="0.25">
      <c r="B147" t="s">
        <v>584</v>
      </c>
    </row>
    <row r="148" spans="2:2" x14ac:dyDescent="0.25">
      <c r="B148" t="s">
        <v>343</v>
      </c>
    </row>
    <row r="149" spans="2:2" x14ac:dyDescent="0.25">
      <c r="B149" t="s">
        <v>585</v>
      </c>
    </row>
    <row r="150" spans="2:2" x14ac:dyDescent="0.25">
      <c r="B150" t="s">
        <v>586</v>
      </c>
    </row>
    <row r="151" spans="2:2" x14ac:dyDescent="0.25">
      <c r="B151" t="s">
        <v>587</v>
      </c>
    </row>
    <row r="152" spans="2:2" x14ac:dyDescent="0.25">
      <c r="B152" t="s">
        <v>344</v>
      </c>
    </row>
    <row r="153" spans="2:2" x14ac:dyDescent="0.25">
      <c r="B153" t="s">
        <v>588</v>
      </c>
    </row>
    <row r="154" spans="2:2" x14ac:dyDescent="0.25">
      <c r="B154" t="s">
        <v>589</v>
      </c>
    </row>
    <row r="155" spans="2:2" x14ac:dyDescent="0.25">
      <c r="B155" t="s">
        <v>346</v>
      </c>
    </row>
    <row r="156" spans="2:2" x14ac:dyDescent="0.25">
      <c r="B156" t="s">
        <v>348</v>
      </c>
    </row>
    <row r="157" spans="2:2" x14ac:dyDescent="0.25">
      <c r="B157" t="s">
        <v>590</v>
      </c>
    </row>
    <row r="158" spans="2:2" x14ac:dyDescent="0.25">
      <c r="B158" t="s">
        <v>591</v>
      </c>
    </row>
    <row r="159" spans="2:2" x14ac:dyDescent="0.25">
      <c r="B159" t="s">
        <v>592</v>
      </c>
    </row>
    <row r="160" spans="2:2" x14ac:dyDescent="0.25">
      <c r="B160" t="s">
        <v>593</v>
      </c>
    </row>
    <row r="161" spans="2:2" x14ac:dyDescent="0.25">
      <c r="B161" t="s">
        <v>594</v>
      </c>
    </row>
    <row r="162" spans="2:2" x14ac:dyDescent="0.25">
      <c r="B162" t="s">
        <v>595</v>
      </c>
    </row>
    <row r="163" spans="2:2" x14ac:dyDescent="0.25">
      <c r="B163" t="s">
        <v>596</v>
      </c>
    </row>
    <row r="164" spans="2:2" x14ac:dyDescent="0.25">
      <c r="B164" t="s">
        <v>597</v>
      </c>
    </row>
    <row r="165" spans="2:2" x14ac:dyDescent="0.25">
      <c r="B165" t="s">
        <v>598</v>
      </c>
    </row>
    <row r="166" spans="2:2" x14ac:dyDescent="0.25">
      <c r="B166" t="s">
        <v>599</v>
      </c>
    </row>
    <row r="167" spans="2:2" x14ac:dyDescent="0.25">
      <c r="B167" t="s">
        <v>600</v>
      </c>
    </row>
    <row r="168" spans="2:2" x14ac:dyDescent="0.25">
      <c r="B168" t="s">
        <v>601</v>
      </c>
    </row>
    <row r="169" spans="2:2" x14ac:dyDescent="0.25">
      <c r="B169" t="s">
        <v>351</v>
      </c>
    </row>
    <row r="170" spans="2:2" x14ac:dyDescent="0.25">
      <c r="B170" t="s">
        <v>602</v>
      </c>
    </row>
    <row r="171" spans="2:2" x14ac:dyDescent="0.25">
      <c r="B171" t="s">
        <v>603</v>
      </c>
    </row>
    <row r="172" spans="2:2" x14ac:dyDescent="0.25">
      <c r="B172" t="s">
        <v>604</v>
      </c>
    </row>
    <row r="173" spans="2:2" x14ac:dyDescent="0.25">
      <c r="B173" t="s">
        <v>605</v>
      </c>
    </row>
    <row r="174" spans="2:2" x14ac:dyDescent="0.25">
      <c r="B174" t="s">
        <v>606</v>
      </c>
    </row>
    <row r="175" spans="2:2" x14ac:dyDescent="0.25">
      <c r="B175" t="s">
        <v>345</v>
      </c>
    </row>
    <row r="176" spans="2:2" x14ac:dyDescent="0.25">
      <c r="B176" t="s">
        <v>353</v>
      </c>
    </row>
    <row r="177" spans="2:2" x14ac:dyDescent="0.25">
      <c r="B177" t="s">
        <v>354</v>
      </c>
    </row>
  </sheetData>
  <mergeCells count="2">
    <mergeCell ref="A1:B1"/>
    <mergeCell ref="C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8AC8-C530-4FCC-81A1-DCA43F5F3967}">
  <dimension ref="A1:X38"/>
  <sheetViews>
    <sheetView topLeftCell="A2" zoomScaleNormal="100" workbookViewId="0">
      <selection activeCell="C30" sqref="C30"/>
    </sheetView>
  </sheetViews>
  <sheetFormatPr baseColWidth="10" defaultColWidth="11.42578125" defaultRowHeight="15" x14ac:dyDescent="0.25"/>
  <cols>
    <col min="2" max="2" width="37.28515625" customWidth="1"/>
    <col min="3" max="3" width="76.85546875" customWidth="1"/>
    <col min="4" max="4" width="26.85546875" customWidth="1"/>
    <col min="5" max="5" width="26.140625" customWidth="1"/>
    <col min="6" max="6" width="29.140625" customWidth="1"/>
    <col min="7" max="7" width="23.28515625" customWidth="1"/>
    <col min="8" max="8" width="31.140625" customWidth="1"/>
    <col min="9" max="9" width="12.7109375" customWidth="1"/>
    <col min="10" max="12" width="11.28515625" customWidth="1"/>
    <col min="13" max="13" width="12.28515625" customWidth="1"/>
    <col min="14" max="14" width="37.140625" customWidth="1"/>
    <col min="15" max="15" width="29.28515625" customWidth="1"/>
    <col min="16" max="16" width="12" customWidth="1"/>
    <col min="17" max="17" width="24.7109375" customWidth="1"/>
    <col min="18" max="18" width="33.140625" customWidth="1"/>
    <col min="19" max="19" width="11.28515625" customWidth="1"/>
    <col min="20" max="20" width="27.5703125" customWidth="1"/>
    <col min="21" max="21" width="17" customWidth="1"/>
    <col min="22" max="24" width="14.140625" customWidth="1"/>
  </cols>
  <sheetData>
    <row r="1" spans="1:24" ht="53.45" customHeight="1" x14ac:dyDescent="0.25">
      <c r="B1" s="27"/>
      <c r="C1" s="27"/>
      <c r="D1" s="27"/>
      <c r="E1" s="27" t="s">
        <v>607</v>
      </c>
      <c r="F1" s="27"/>
      <c r="G1" s="27"/>
      <c r="I1" s="27"/>
      <c r="J1" s="27"/>
      <c r="K1" s="27"/>
      <c r="L1" s="27"/>
      <c r="M1" s="27"/>
      <c r="N1" s="27"/>
      <c r="O1" s="27"/>
      <c r="P1" s="27"/>
      <c r="Q1" s="27"/>
      <c r="R1" s="27"/>
      <c r="S1" s="27"/>
      <c r="T1" s="27"/>
      <c r="U1" s="27"/>
      <c r="V1" s="27"/>
      <c r="W1" s="27"/>
      <c r="X1" s="27"/>
    </row>
    <row r="2" spans="1:24" ht="30" customHeight="1" x14ac:dyDescent="0.25">
      <c r="A2" s="59" t="s">
        <v>166</v>
      </c>
      <c r="B2" s="59"/>
      <c r="C2" s="59"/>
      <c r="D2" s="59"/>
      <c r="E2" s="59"/>
      <c r="F2" s="59"/>
      <c r="G2" s="59"/>
      <c r="H2" s="59"/>
      <c r="I2" s="59"/>
      <c r="J2" s="60" t="s">
        <v>167</v>
      </c>
      <c r="K2" s="60"/>
      <c r="L2" s="60"/>
      <c r="M2" s="60"/>
      <c r="N2" s="60"/>
      <c r="O2" s="60"/>
      <c r="P2" s="60"/>
      <c r="Q2" s="60"/>
      <c r="R2" s="60"/>
      <c r="S2" s="60"/>
      <c r="T2" s="61" t="s">
        <v>168</v>
      </c>
      <c r="U2" s="61"/>
      <c r="V2" s="61"/>
      <c r="W2" s="61"/>
      <c r="X2" s="61"/>
    </row>
    <row r="3" spans="1:24" ht="30" customHeight="1" x14ac:dyDescent="0.25">
      <c r="B3" s="45"/>
      <c r="C3" s="45"/>
      <c r="D3" s="45"/>
      <c r="E3" s="45"/>
      <c r="F3" s="45"/>
      <c r="G3" s="45"/>
      <c r="H3" s="45"/>
      <c r="I3" s="45"/>
      <c r="J3" s="62" t="s">
        <v>169</v>
      </c>
      <c r="K3" s="62"/>
      <c r="L3" s="62"/>
      <c r="M3" s="62"/>
      <c r="N3" s="62"/>
      <c r="O3" s="62"/>
      <c r="P3" s="62"/>
      <c r="Q3" s="62"/>
      <c r="R3" s="46" t="str">
        <f>'Lista de datos'!O5</f>
        <v>Metadato</v>
      </c>
      <c r="S3" s="46" t="str">
        <f>'Lista de datos'!P5</f>
        <v>Metadato</v>
      </c>
      <c r="T3" s="45"/>
      <c r="U3" s="45"/>
      <c r="V3" s="45"/>
      <c r="W3" s="45"/>
      <c r="X3" s="45"/>
    </row>
    <row r="4" spans="1:24" s="5" customFormat="1" ht="51" customHeight="1" x14ac:dyDescent="0.25">
      <c r="A4" s="34" t="s">
        <v>170</v>
      </c>
      <c r="B4" s="34" t="s">
        <v>171</v>
      </c>
      <c r="C4" s="34" t="s">
        <v>172</v>
      </c>
      <c r="D4" s="34" t="s">
        <v>173</v>
      </c>
      <c r="E4" s="34" t="s">
        <v>174</v>
      </c>
      <c r="F4" s="34" t="s">
        <v>175</v>
      </c>
      <c r="G4" s="34" t="s">
        <v>176</v>
      </c>
      <c r="H4" s="34" t="s">
        <v>177</v>
      </c>
      <c r="I4" s="34" t="s">
        <v>178</v>
      </c>
      <c r="J4" s="34" t="s">
        <v>179</v>
      </c>
      <c r="K4" s="34" t="s">
        <v>180</v>
      </c>
      <c r="L4" s="34" t="s">
        <v>181</v>
      </c>
      <c r="M4" s="34" t="s">
        <v>182</v>
      </c>
      <c r="N4" s="44" t="s">
        <v>183</v>
      </c>
      <c r="O4" s="44" t="s">
        <v>184</v>
      </c>
      <c r="P4" s="35" t="s">
        <v>185</v>
      </c>
      <c r="Q4" s="34" t="s">
        <v>186</v>
      </c>
      <c r="R4" s="34" t="s">
        <v>187</v>
      </c>
      <c r="S4" s="34" t="s">
        <v>188</v>
      </c>
      <c r="T4" s="34" t="s">
        <v>189</v>
      </c>
      <c r="U4" s="34" t="s">
        <v>608</v>
      </c>
      <c r="V4" s="34" t="s">
        <v>609</v>
      </c>
      <c r="W4" s="34" t="s">
        <v>610</v>
      </c>
      <c r="X4" s="34" t="s">
        <v>611</v>
      </c>
    </row>
    <row r="5" spans="1:24" x14ac:dyDescent="0.25">
      <c r="A5" t="s">
        <v>231</v>
      </c>
      <c r="B5" t="s">
        <v>612</v>
      </c>
      <c r="C5" s="47" t="str">
        <f>CONCATENATE(J5,"-",K5,"-",L5,"-",M5,"-",MID(N5,1,3),"-",MID(O5,1,3),"-",P5,"-",Q5,IF(R3="Nombre Archivo",CONCATENATE("-",MID(R5,1,2)),""),IF(S3="Nombre Archivo",CONCATENATE("-",S5),""),I5)</f>
        <v>PEMIDP-EMPRE1-XXX-XXX-MEM-MLD-001-MemoriaConstruc.docx</v>
      </c>
      <c r="D5" t="s">
        <v>235</v>
      </c>
      <c r="E5" t="s">
        <v>613</v>
      </c>
      <c r="F5" s="36" t="s">
        <v>614</v>
      </c>
      <c r="G5" t="s">
        <v>613</v>
      </c>
      <c r="H5" s="36" t="s">
        <v>614</v>
      </c>
      <c r="I5" t="s">
        <v>245</v>
      </c>
      <c r="J5" s="47" t="str">
        <f>'Lista de datos'!C$8</f>
        <v>PEMIDP</v>
      </c>
      <c r="K5" s="47" t="str">
        <f>_xlfn.XLOOKUP(D5,'Lista de datos'!F$8:F$9,'Lista de datos'!E$8:E$9,"")</f>
        <v>EMPRE1</v>
      </c>
      <c r="L5" t="s">
        <v>286</v>
      </c>
      <c r="M5" t="s">
        <v>286</v>
      </c>
      <c r="N5" t="s">
        <v>339</v>
      </c>
      <c r="O5" t="s">
        <v>615</v>
      </c>
      <c r="P5" s="33" t="s">
        <v>242</v>
      </c>
      <c r="Q5" s="47" t="str">
        <f>MID(SUBSTITUTE(PROPER(B5)," ",""),1,'Lista de datos'!N$6)</f>
        <v>MemoriaConstruc</v>
      </c>
      <c r="R5" t="s">
        <v>257</v>
      </c>
      <c r="S5" s="33" t="s">
        <v>244</v>
      </c>
      <c r="T5" s="31" t="s">
        <v>616</v>
      </c>
      <c r="U5" s="32">
        <v>44967</v>
      </c>
      <c r="V5" s="32">
        <v>44982</v>
      </c>
      <c r="W5" s="32"/>
      <c r="X5" s="32"/>
    </row>
    <row r="6" spans="1:24" x14ac:dyDescent="0.25">
      <c r="A6" t="s">
        <v>231</v>
      </c>
      <c r="B6" t="s">
        <v>612</v>
      </c>
      <c r="C6" s="47" t="str">
        <f t="shared" ref="C6:C31" si="0">CONCATENATE(J6,"-",K6,"-",L6,"-",M6,"-",MID(N6,1,3),"-",MID(O6,1,3),"-",P6,"-",Q6,IF(R4="Nombre Archivo",CONCATENATE("-",MID(R6,1,2)),""),IF(S4="Nombre Archivo",CONCATENATE("-",S6),""),I6)</f>
        <v>PEMIDP-EMPRE2-XXX-XXX-MEM-MLD-001-MemoriaConstruc.pdf</v>
      </c>
      <c r="D6" t="s">
        <v>249</v>
      </c>
      <c r="E6" t="s">
        <v>613</v>
      </c>
      <c r="F6" s="36" t="s">
        <v>614</v>
      </c>
      <c r="G6" t="s">
        <v>613</v>
      </c>
      <c r="H6" s="36" t="s">
        <v>614</v>
      </c>
      <c r="I6" t="s">
        <v>281</v>
      </c>
      <c r="J6" s="47" t="str">
        <f>'Lista de datos'!C$8</f>
        <v>PEMIDP</v>
      </c>
      <c r="K6" s="47" t="str">
        <f>_xlfn.XLOOKUP(D6,'Lista de datos'!F$8:F$9,'Lista de datos'!E$8:E$9,"")</f>
        <v>EMPRE2</v>
      </c>
      <c r="L6" t="s">
        <v>286</v>
      </c>
      <c r="M6" t="s">
        <v>286</v>
      </c>
      <c r="N6" t="s">
        <v>339</v>
      </c>
      <c r="O6" t="s">
        <v>615</v>
      </c>
      <c r="P6" s="33" t="s">
        <v>242</v>
      </c>
      <c r="Q6" s="47" t="str">
        <f>MID(SUBSTITUTE(PROPER(B6)," ",""),1,'Lista de datos'!N$6)</f>
        <v>MemoriaConstruc</v>
      </c>
      <c r="R6" t="s">
        <v>257</v>
      </c>
      <c r="S6" s="33" t="s">
        <v>244</v>
      </c>
      <c r="T6" s="31" t="s">
        <v>616</v>
      </c>
      <c r="U6" s="32">
        <v>44972</v>
      </c>
      <c r="V6" s="32">
        <v>44985</v>
      </c>
      <c r="W6" s="32"/>
      <c r="X6" s="32"/>
    </row>
    <row r="7" spans="1:24" x14ac:dyDescent="0.25">
      <c r="C7" s="47" t="str">
        <f t="shared" si="0"/>
        <v>PEMIDP-------</v>
      </c>
      <c r="J7" s="47" t="str">
        <f>'Lista de datos'!C$8</f>
        <v>PEMIDP</v>
      </c>
      <c r="K7" s="47" t="str">
        <f>_xlfn.XLOOKUP(D7,'Lista de datos'!F$8:F$9,'Lista de datos'!E$8:E$9,"")</f>
        <v/>
      </c>
      <c r="P7" s="33"/>
      <c r="Q7" s="47" t="str">
        <f>MID(SUBSTITUTE(PROPER(B7)," ",""),1,'Lista de datos'!N$6)</f>
        <v/>
      </c>
      <c r="S7" s="33"/>
      <c r="T7" s="31"/>
      <c r="U7" s="32"/>
      <c r="V7" s="32"/>
      <c r="W7" s="32"/>
      <c r="X7" s="32"/>
    </row>
    <row r="8" spans="1:24" x14ac:dyDescent="0.25">
      <c r="C8" s="47" t="str">
        <f t="shared" si="0"/>
        <v>PEMIDP-------</v>
      </c>
      <c r="J8" s="47" t="str">
        <f>'Lista de datos'!C$8</f>
        <v>PEMIDP</v>
      </c>
      <c r="K8" s="47" t="str">
        <f>_xlfn.XLOOKUP(D8,'Lista de datos'!F$8:F$9,'Lista de datos'!E$8:E$9,"")</f>
        <v/>
      </c>
      <c r="P8" s="33"/>
      <c r="Q8" s="47" t="str">
        <f>MID(SUBSTITUTE(PROPER(B8)," ",""),1,'Lista de datos'!N$6)</f>
        <v/>
      </c>
      <c r="S8" s="33"/>
      <c r="T8" s="31"/>
      <c r="U8" s="32"/>
      <c r="V8" s="32"/>
      <c r="W8" s="32"/>
      <c r="X8" s="32"/>
    </row>
    <row r="9" spans="1:24" x14ac:dyDescent="0.25">
      <c r="C9" s="47" t="str">
        <f t="shared" si="0"/>
        <v>PEMIDP-------</v>
      </c>
      <c r="J9" s="47" t="str">
        <f>'Lista de datos'!C$8</f>
        <v>PEMIDP</v>
      </c>
      <c r="K9" s="47" t="str">
        <f>_xlfn.XLOOKUP(D9,'Lista de datos'!F$8:F$9,'Lista de datos'!E$8:E$9,"")</f>
        <v/>
      </c>
      <c r="P9" s="33"/>
      <c r="Q9" s="47" t="str">
        <f>MID(SUBSTITUTE(PROPER(B9)," ",""),1,'Lista de datos'!N$6)</f>
        <v/>
      </c>
      <c r="S9" s="33"/>
      <c r="T9" s="31"/>
      <c r="U9" s="32"/>
      <c r="V9" s="32"/>
      <c r="W9" s="32"/>
      <c r="X9" s="32"/>
    </row>
    <row r="10" spans="1:24" x14ac:dyDescent="0.25">
      <c r="C10" s="47" t="str">
        <f t="shared" si="0"/>
        <v>PEMIDP-------</v>
      </c>
      <c r="J10" s="47" t="str">
        <f>'Lista de datos'!C$8</f>
        <v>PEMIDP</v>
      </c>
      <c r="K10" s="47" t="str">
        <f>_xlfn.XLOOKUP(D10,'Lista de datos'!F$8:F$9,'Lista de datos'!E$8:E$9,"")</f>
        <v/>
      </c>
      <c r="P10" s="33"/>
      <c r="Q10" s="47" t="str">
        <f>MID(SUBSTITUTE(PROPER(B10)," ",""),1,'Lista de datos'!N$6)</f>
        <v/>
      </c>
      <c r="S10" s="33"/>
      <c r="T10" s="31"/>
      <c r="U10" s="32"/>
      <c r="V10" s="32"/>
      <c r="W10" s="32"/>
      <c r="X10" s="32"/>
    </row>
    <row r="11" spans="1:24" x14ac:dyDescent="0.25">
      <c r="C11" s="47" t="str">
        <f t="shared" si="0"/>
        <v>PEMIDP-------</v>
      </c>
      <c r="J11" s="47" t="str">
        <f>'Lista de datos'!C$8</f>
        <v>PEMIDP</v>
      </c>
      <c r="K11" s="47" t="str">
        <f>_xlfn.XLOOKUP(D11,'Lista de datos'!F$8:F$9,'Lista de datos'!E$8:E$9,"")</f>
        <v/>
      </c>
      <c r="P11" s="33"/>
      <c r="Q11" s="47" t="str">
        <f>MID(SUBSTITUTE(PROPER(B11)," ",""),1,'Lista de datos'!N$6)</f>
        <v/>
      </c>
      <c r="S11" s="33"/>
      <c r="T11" s="31"/>
      <c r="U11" s="32"/>
      <c r="V11" s="32"/>
      <c r="W11" s="32"/>
      <c r="X11" s="32"/>
    </row>
    <row r="12" spans="1:24" x14ac:dyDescent="0.25">
      <c r="C12" s="47" t="str">
        <f t="shared" si="0"/>
        <v>PEMIDP-------</v>
      </c>
      <c r="J12" s="47" t="str">
        <f>'Lista de datos'!C$8</f>
        <v>PEMIDP</v>
      </c>
      <c r="K12" s="47" t="str">
        <f>_xlfn.XLOOKUP(D12,'Lista de datos'!F$8:F$9,'Lista de datos'!E$8:E$9,"")</f>
        <v/>
      </c>
      <c r="P12" s="33"/>
      <c r="Q12" s="47" t="str">
        <f>MID(SUBSTITUTE(PROPER(B12)," ",""),1,'Lista de datos'!N$6)</f>
        <v/>
      </c>
      <c r="S12" s="33"/>
      <c r="T12" s="31"/>
      <c r="U12" s="32"/>
      <c r="V12" s="32"/>
      <c r="W12" s="32"/>
      <c r="X12" s="32"/>
    </row>
    <row r="13" spans="1:24" x14ac:dyDescent="0.25">
      <c r="C13" s="47" t="str">
        <f t="shared" si="0"/>
        <v>PEMIDP-------</v>
      </c>
      <c r="J13" s="47" t="str">
        <f>'Lista de datos'!C$8</f>
        <v>PEMIDP</v>
      </c>
      <c r="K13" s="47" t="str">
        <f>_xlfn.XLOOKUP(D13,'Lista de datos'!F$8:F$9,'Lista de datos'!E$8:E$9,"")</f>
        <v/>
      </c>
      <c r="P13" s="33"/>
      <c r="Q13" s="47" t="str">
        <f>MID(SUBSTITUTE(PROPER(B13)," ",""),1,'Lista de datos'!N$6)</f>
        <v/>
      </c>
      <c r="S13" s="33"/>
      <c r="T13" s="31"/>
      <c r="U13" s="32"/>
      <c r="V13" s="32"/>
      <c r="W13" s="32"/>
      <c r="X13" s="32"/>
    </row>
    <row r="14" spans="1:24" x14ac:dyDescent="0.25">
      <c r="A14" t="s">
        <v>247</v>
      </c>
      <c r="B14" t="s">
        <v>617</v>
      </c>
      <c r="C14" s="47" t="str">
        <f t="shared" si="0"/>
        <v>PEMIDP-EMPRE1-E01-ZZZ-BIM-ARQ-001-ModeloEstaciónN.xxx</v>
      </c>
      <c r="D14" t="s">
        <v>235</v>
      </c>
      <c r="E14" t="s">
        <v>613</v>
      </c>
      <c r="F14" s="36" t="s">
        <v>614</v>
      </c>
      <c r="G14" t="s">
        <v>613</v>
      </c>
      <c r="H14" s="36" t="s">
        <v>614</v>
      </c>
      <c r="I14" t="s">
        <v>303</v>
      </c>
      <c r="J14" s="47" t="str">
        <f>'Lista de datos'!C$8</f>
        <v>PEMIDP</v>
      </c>
      <c r="K14" s="47" t="str">
        <f>_xlfn.XLOOKUP(D14,'Lista de datos'!F$8:F$9,'Lista de datos'!E$8:E$9,"")</f>
        <v>EMPRE1</v>
      </c>
      <c r="L14" t="s">
        <v>236</v>
      </c>
      <c r="M14" t="s">
        <v>308</v>
      </c>
      <c r="N14" t="s">
        <v>254</v>
      </c>
      <c r="O14" t="s">
        <v>241</v>
      </c>
      <c r="P14" s="33" t="s">
        <v>242</v>
      </c>
      <c r="Q14" s="47" t="str">
        <f>MID(SUBSTITUTE(PROPER(B14)," ",""),1,'Lista de datos'!N$6)</f>
        <v>ModeloEstaciónN</v>
      </c>
      <c r="R14" t="s">
        <v>243</v>
      </c>
      <c r="S14" s="33" t="s">
        <v>280</v>
      </c>
      <c r="T14" s="31" t="s">
        <v>616</v>
      </c>
      <c r="U14" s="32"/>
      <c r="V14" s="32"/>
      <c r="W14" s="32"/>
      <c r="X14" s="32"/>
    </row>
    <row r="15" spans="1:24" x14ac:dyDescent="0.25">
      <c r="A15" t="s">
        <v>247</v>
      </c>
      <c r="B15" t="s">
        <v>618</v>
      </c>
      <c r="C15" s="47" t="str">
        <f t="shared" si="0"/>
        <v>PEMIDP-EMPRE1-E01-ZZZ-BIM-ARQ-001-ModeloEstaciónO.ifc</v>
      </c>
      <c r="D15" t="s">
        <v>235</v>
      </c>
      <c r="E15" t="s">
        <v>613</v>
      </c>
      <c r="F15" s="36" t="s">
        <v>614</v>
      </c>
      <c r="G15" t="s">
        <v>613</v>
      </c>
      <c r="H15" s="36" t="s">
        <v>614</v>
      </c>
      <c r="I15" t="s">
        <v>292</v>
      </c>
      <c r="J15" s="47" t="str">
        <f>'Lista de datos'!C$8</f>
        <v>PEMIDP</v>
      </c>
      <c r="K15" s="47" t="str">
        <f>_xlfn.XLOOKUP(D15,'Lista de datos'!F$8:F$9,'Lista de datos'!E$8:E$9,"")</f>
        <v>EMPRE1</v>
      </c>
      <c r="L15" t="s">
        <v>236</v>
      </c>
      <c r="M15" t="s">
        <v>308</v>
      </c>
      <c r="N15" t="s">
        <v>254</v>
      </c>
      <c r="O15" t="s">
        <v>241</v>
      </c>
      <c r="P15" s="33" t="s">
        <v>242</v>
      </c>
      <c r="Q15" s="47" t="str">
        <f>MID(SUBSTITUTE(PROPER(B15)," ",""),1,'Lista de datos'!N$6)</f>
        <v>ModeloEstaciónO</v>
      </c>
      <c r="R15" t="s">
        <v>243</v>
      </c>
      <c r="S15" s="33" t="s">
        <v>280</v>
      </c>
      <c r="T15" s="31" t="s">
        <v>616</v>
      </c>
      <c r="U15" s="32"/>
      <c r="V15" s="32"/>
      <c r="W15" s="32"/>
      <c r="X15" s="32"/>
    </row>
    <row r="16" spans="1:24" x14ac:dyDescent="0.25">
      <c r="A16" t="s">
        <v>247</v>
      </c>
      <c r="B16" t="s">
        <v>619</v>
      </c>
      <c r="C16" s="47" t="str">
        <f t="shared" si="0"/>
        <v>PEMIDP-EMPRE1-T01-ZZZ-BIM-INS-001-ModeloTramoNati.yyy</v>
      </c>
      <c r="D16" t="s">
        <v>235</v>
      </c>
      <c r="E16" t="s">
        <v>613</v>
      </c>
      <c r="F16" s="36" t="s">
        <v>614</v>
      </c>
      <c r="G16" t="s">
        <v>613</v>
      </c>
      <c r="H16" s="36" t="s">
        <v>614</v>
      </c>
      <c r="I16" t="s">
        <v>314</v>
      </c>
      <c r="J16" s="47" t="str">
        <f>'Lista de datos'!C$8</f>
        <v>PEMIDP</v>
      </c>
      <c r="K16" s="47" t="str">
        <f>_xlfn.XLOOKUP(D16,'Lista de datos'!F$8:F$9,'Lista de datos'!E$8:E$9,"")</f>
        <v>EMPRE1</v>
      </c>
      <c r="L16" t="s">
        <v>273</v>
      </c>
      <c r="M16" t="s">
        <v>308</v>
      </c>
      <c r="N16" t="s">
        <v>254</v>
      </c>
      <c r="O16" t="s">
        <v>300</v>
      </c>
      <c r="P16" s="33" t="s">
        <v>242</v>
      </c>
      <c r="Q16" s="47" t="str">
        <f>MID(SUBSTITUTE(PROPER(B16)," ",""),1,'Lista de datos'!N$6)</f>
        <v>ModeloTramoNati</v>
      </c>
      <c r="R16" t="s">
        <v>243</v>
      </c>
      <c r="S16" s="33" t="s">
        <v>291</v>
      </c>
      <c r="T16" s="31" t="s">
        <v>616</v>
      </c>
      <c r="U16" s="32"/>
      <c r="V16" s="32"/>
      <c r="W16" s="32"/>
      <c r="X16" s="32"/>
    </row>
    <row r="17" spans="1:24" x14ac:dyDescent="0.25">
      <c r="A17" t="s">
        <v>247</v>
      </c>
      <c r="B17" t="s">
        <v>620</v>
      </c>
      <c r="C17" s="47" t="str">
        <f t="shared" si="0"/>
        <v>PEMIDP-EMPRE1-T01-ZZZ-BIM-INS-001-ModeloTramoOpen.ifc</v>
      </c>
      <c r="D17" t="s">
        <v>235</v>
      </c>
      <c r="E17" t="s">
        <v>613</v>
      </c>
      <c r="F17" s="36" t="s">
        <v>614</v>
      </c>
      <c r="G17" t="s">
        <v>613</v>
      </c>
      <c r="H17" s="36" t="s">
        <v>614</v>
      </c>
      <c r="I17" t="s">
        <v>292</v>
      </c>
      <c r="J17" s="47" t="str">
        <f>'Lista de datos'!C$8</f>
        <v>PEMIDP</v>
      </c>
      <c r="K17" s="47" t="str">
        <f>_xlfn.XLOOKUP(D17,'Lista de datos'!F$8:F$9,'Lista de datos'!E$8:E$9,"")</f>
        <v>EMPRE1</v>
      </c>
      <c r="L17" t="s">
        <v>273</v>
      </c>
      <c r="M17" t="s">
        <v>308</v>
      </c>
      <c r="N17" t="s">
        <v>254</v>
      </c>
      <c r="O17" t="s">
        <v>300</v>
      </c>
      <c r="P17" s="33" t="s">
        <v>242</v>
      </c>
      <c r="Q17" s="47" t="str">
        <f>MID(SUBSTITUTE(PROPER(B17)," ",""),1,'Lista de datos'!N$6)</f>
        <v>ModeloTramoOpen</v>
      </c>
      <c r="R17" t="s">
        <v>243</v>
      </c>
      <c r="S17" s="33" t="s">
        <v>291</v>
      </c>
      <c r="T17" s="31" t="s">
        <v>616</v>
      </c>
      <c r="U17" s="32"/>
      <c r="V17" s="32"/>
      <c r="W17" s="32"/>
      <c r="X17" s="32"/>
    </row>
    <row r="18" spans="1:24" x14ac:dyDescent="0.25">
      <c r="A18" t="s">
        <v>247</v>
      </c>
      <c r="B18" t="s">
        <v>619</v>
      </c>
      <c r="C18" s="47" t="str">
        <f t="shared" si="0"/>
        <v>PEMIDP-EMPRE2-T02-ZZZ-BIM-INS-002-ModeloTramoNati.yyy</v>
      </c>
      <c r="D18" t="s">
        <v>249</v>
      </c>
      <c r="E18" t="s">
        <v>613</v>
      </c>
      <c r="F18" s="36" t="s">
        <v>614</v>
      </c>
      <c r="G18" t="s">
        <v>613</v>
      </c>
      <c r="H18" s="36" t="s">
        <v>614</v>
      </c>
      <c r="I18" t="s">
        <v>314</v>
      </c>
      <c r="J18" s="47" t="str">
        <f>'Lista de datos'!C$8</f>
        <v>PEMIDP</v>
      </c>
      <c r="K18" s="47" t="str">
        <f>_xlfn.XLOOKUP(D18,'Lista de datos'!F$8:F$9,'Lista de datos'!E$8:E$9,"")</f>
        <v>EMPRE2</v>
      </c>
      <c r="L18" t="s">
        <v>284</v>
      </c>
      <c r="M18" t="s">
        <v>308</v>
      </c>
      <c r="N18" t="s">
        <v>254</v>
      </c>
      <c r="O18" t="s">
        <v>300</v>
      </c>
      <c r="P18" s="33" t="s">
        <v>256</v>
      </c>
      <c r="Q18" s="47" t="str">
        <f>MID(SUBSTITUTE(PROPER(B18)," ",""),1,'Lista de datos'!N$6)</f>
        <v>ModeloTramoNati</v>
      </c>
      <c r="R18" t="s">
        <v>279</v>
      </c>
      <c r="S18" s="33" t="s">
        <v>269</v>
      </c>
      <c r="T18" s="31" t="s">
        <v>621</v>
      </c>
      <c r="U18" s="32">
        <v>44958</v>
      </c>
      <c r="V18" s="32">
        <v>44977</v>
      </c>
      <c r="W18" s="32"/>
      <c r="X18" s="32"/>
    </row>
    <row r="19" spans="1:24" x14ac:dyDescent="0.25">
      <c r="A19" t="s">
        <v>247</v>
      </c>
      <c r="B19" t="s">
        <v>620</v>
      </c>
      <c r="C19" s="47" t="str">
        <f t="shared" si="0"/>
        <v>PEMIDP-EMPRE2-T02-ZZZ-BIM-INS-002-ModeloTramoOpen.ifc</v>
      </c>
      <c r="D19" t="s">
        <v>249</v>
      </c>
      <c r="E19" t="s">
        <v>613</v>
      </c>
      <c r="F19" s="36" t="s">
        <v>614</v>
      </c>
      <c r="G19" t="s">
        <v>613</v>
      </c>
      <c r="H19" s="36" t="s">
        <v>614</v>
      </c>
      <c r="I19" t="s">
        <v>292</v>
      </c>
      <c r="J19" s="47" t="str">
        <f>'Lista de datos'!C$8</f>
        <v>PEMIDP</v>
      </c>
      <c r="K19" s="47" t="str">
        <f>_xlfn.XLOOKUP(D19,'Lista de datos'!F$8:F$9,'Lista de datos'!E$8:E$9,"")</f>
        <v>EMPRE2</v>
      </c>
      <c r="L19" t="s">
        <v>284</v>
      </c>
      <c r="M19" t="s">
        <v>308</v>
      </c>
      <c r="N19" t="s">
        <v>254</v>
      </c>
      <c r="O19" t="s">
        <v>300</v>
      </c>
      <c r="P19" s="33" t="s">
        <v>256</v>
      </c>
      <c r="Q19" s="47" t="str">
        <f>MID(SUBSTITUTE(PROPER(B19)," ",""),1,'Lista de datos'!N$6)</f>
        <v>ModeloTramoOpen</v>
      </c>
      <c r="R19" t="s">
        <v>279</v>
      </c>
      <c r="S19" s="33" t="s">
        <v>269</v>
      </c>
      <c r="T19" s="31" t="s">
        <v>621</v>
      </c>
      <c r="U19" s="32">
        <v>44960</v>
      </c>
      <c r="V19" s="32">
        <v>44982</v>
      </c>
      <c r="W19" s="32"/>
      <c r="X19" s="32"/>
    </row>
    <row r="20" spans="1:24" x14ac:dyDescent="0.25">
      <c r="A20" t="s">
        <v>247</v>
      </c>
      <c r="B20" t="s">
        <v>622</v>
      </c>
      <c r="C20" s="47" t="str">
        <f t="shared" si="0"/>
        <v>PEMIDP-EMPRE2-XXX-ZZZ-BIM-MLD-001-ModeloCompletoF.zzz</v>
      </c>
      <c r="D20" t="s">
        <v>249</v>
      </c>
      <c r="E20" t="s">
        <v>613</v>
      </c>
      <c r="F20" s="36" t="s">
        <v>614</v>
      </c>
      <c r="G20" t="s">
        <v>613</v>
      </c>
      <c r="H20" s="36" t="s">
        <v>614</v>
      </c>
      <c r="I20" t="s">
        <v>322</v>
      </c>
      <c r="J20" s="47" t="str">
        <f>'Lista de datos'!C$8</f>
        <v>PEMIDP</v>
      </c>
      <c r="K20" s="47" t="str">
        <f>_xlfn.XLOOKUP(D20,'Lista de datos'!F$8:F$9,'Lista de datos'!E$8:E$9,"")</f>
        <v>EMPRE2</v>
      </c>
      <c r="L20" t="s">
        <v>286</v>
      </c>
      <c r="M20" t="s">
        <v>308</v>
      </c>
      <c r="N20" t="s">
        <v>254</v>
      </c>
      <c r="O20" t="s">
        <v>615</v>
      </c>
      <c r="P20" s="33" t="s">
        <v>242</v>
      </c>
      <c r="Q20" s="47" t="str">
        <f>MID(SUBSTITUTE(PROPER(B20)," ",""),1,'Lista de datos'!N$6)</f>
        <v>ModeloCompletoF</v>
      </c>
      <c r="R20" t="s">
        <v>243</v>
      </c>
      <c r="S20" s="33" t="s">
        <v>244</v>
      </c>
      <c r="T20" s="31" t="s">
        <v>621</v>
      </c>
      <c r="U20" s="32"/>
      <c r="V20" s="32"/>
      <c r="W20" s="32"/>
      <c r="X20" s="32"/>
    </row>
    <row r="21" spans="1:24" x14ac:dyDescent="0.25">
      <c r="C21" s="47" t="str">
        <f t="shared" si="0"/>
        <v>PEMIDP-------</v>
      </c>
      <c r="J21" s="47" t="str">
        <f>'Lista de datos'!C$8</f>
        <v>PEMIDP</v>
      </c>
      <c r="K21" s="47" t="str">
        <f>_xlfn.XLOOKUP(D21,'Lista de datos'!F$8:F$9,'Lista de datos'!E$8:E$9,"")</f>
        <v/>
      </c>
      <c r="P21" s="33"/>
      <c r="Q21" s="47" t="str">
        <f>MID(SUBSTITUTE(PROPER(B21)," ",""),1,'Lista de datos'!N$6)</f>
        <v/>
      </c>
      <c r="S21" s="33"/>
      <c r="T21" s="31"/>
      <c r="U21" s="32"/>
      <c r="V21" s="32"/>
      <c r="W21" s="32"/>
      <c r="X21" s="32"/>
    </row>
    <row r="22" spans="1:24" x14ac:dyDescent="0.25">
      <c r="C22" s="47" t="str">
        <f t="shared" si="0"/>
        <v>PEMIDP-------</v>
      </c>
      <c r="J22" s="47" t="str">
        <f>'Lista de datos'!C$8</f>
        <v>PEMIDP</v>
      </c>
      <c r="K22" s="47" t="str">
        <f>_xlfn.XLOOKUP(D22,'Lista de datos'!F$8:F$9,'Lista de datos'!E$8:E$9,"")</f>
        <v/>
      </c>
      <c r="P22" s="33"/>
      <c r="Q22" s="47" t="str">
        <f>MID(SUBSTITUTE(PROPER(B22)," ",""),1,'Lista de datos'!N$6)</f>
        <v/>
      </c>
      <c r="S22" s="33"/>
      <c r="T22" s="31"/>
      <c r="U22" s="32"/>
      <c r="V22" s="32"/>
      <c r="W22" s="32"/>
      <c r="X22" s="32"/>
    </row>
    <row r="23" spans="1:24" x14ac:dyDescent="0.25">
      <c r="C23" s="47" t="str">
        <f t="shared" si="0"/>
        <v>PEMIDP-------</v>
      </c>
      <c r="J23" s="47" t="str">
        <f>'Lista de datos'!C$8</f>
        <v>PEMIDP</v>
      </c>
      <c r="K23" s="47" t="str">
        <f>_xlfn.XLOOKUP(D23,'Lista de datos'!F$8:F$9,'Lista de datos'!E$8:E$9,"")</f>
        <v/>
      </c>
      <c r="P23" s="33"/>
      <c r="Q23" s="47" t="str">
        <f>MID(SUBSTITUTE(PROPER(B23)," ",""),1,'Lista de datos'!N$6)</f>
        <v/>
      </c>
      <c r="S23" s="33"/>
      <c r="T23" s="31"/>
      <c r="U23" s="32"/>
      <c r="V23" s="32"/>
      <c r="W23" s="32"/>
      <c r="X23" s="32"/>
    </row>
    <row r="24" spans="1:24" x14ac:dyDescent="0.25">
      <c r="C24" s="47" t="str">
        <f t="shared" si="0"/>
        <v>PEMIDP-------</v>
      </c>
      <c r="J24" s="47" t="str">
        <f>'Lista de datos'!C$8</f>
        <v>PEMIDP</v>
      </c>
      <c r="K24" s="47" t="str">
        <f>_xlfn.XLOOKUP(D24,'Lista de datos'!F$8:F$9,'Lista de datos'!E$8:E$9,"")</f>
        <v/>
      </c>
      <c r="P24" s="33"/>
      <c r="Q24" s="47" t="str">
        <f>MID(SUBSTITUTE(PROPER(B24)," ",""),1,'Lista de datos'!N$6)</f>
        <v/>
      </c>
      <c r="S24" s="33"/>
      <c r="T24" s="31"/>
      <c r="U24" s="32"/>
      <c r="V24" s="32"/>
      <c r="W24" s="32"/>
      <c r="X24" s="32"/>
    </row>
    <row r="25" spans="1:24" x14ac:dyDescent="0.25">
      <c r="C25" s="47" t="str">
        <f t="shared" si="0"/>
        <v>PEMIDP-------</v>
      </c>
      <c r="J25" s="47" t="str">
        <f>'Lista de datos'!C$8</f>
        <v>PEMIDP</v>
      </c>
      <c r="K25" s="47" t="str">
        <f>_xlfn.XLOOKUP(D25,'Lista de datos'!F$8:F$9,'Lista de datos'!E$8:E$9,"")</f>
        <v/>
      </c>
      <c r="P25" s="33"/>
      <c r="Q25" s="47" t="str">
        <f>MID(SUBSTITUTE(PROPER(B25)," ",""),1,'Lista de datos'!N$6)</f>
        <v/>
      </c>
      <c r="S25" s="33"/>
      <c r="T25" s="31"/>
      <c r="U25" s="32"/>
      <c r="V25" s="32"/>
      <c r="W25" s="32"/>
      <c r="X25" s="32"/>
    </row>
    <row r="26" spans="1:24" x14ac:dyDescent="0.25">
      <c r="C26" s="47" t="str">
        <f t="shared" si="0"/>
        <v>PEMIDP-------</v>
      </c>
      <c r="J26" s="47" t="str">
        <f>'Lista de datos'!C$8</f>
        <v>PEMIDP</v>
      </c>
      <c r="K26" s="47" t="str">
        <f>_xlfn.XLOOKUP(D26,'Lista de datos'!F$8:F$9,'Lista de datos'!E$8:E$9,"")</f>
        <v/>
      </c>
      <c r="P26" s="33"/>
      <c r="Q26" s="47" t="str">
        <f>MID(SUBSTITUTE(PROPER(B26)," ",""),1,'Lista de datos'!N$6)</f>
        <v/>
      </c>
      <c r="S26" s="33"/>
      <c r="T26" s="31"/>
      <c r="U26" s="32"/>
      <c r="V26" s="32"/>
      <c r="W26" s="32"/>
      <c r="X26" s="32"/>
    </row>
    <row r="27" spans="1:24" x14ac:dyDescent="0.25">
      <c r="C27" s="47" t="str">
        <f t="shared" si="0"/>
        <v>PEMIDP-------</v>
      </c>
      <c r="J27" s="47" t="str">
        <f>'Lista de datos'!C$8</f>
        <v>PEMIDP</v>
      </c>
      <c r="K27" s="47" t="str">
        <f>_xlfn.XLOOKUP(D27,'Lista de datos'!F$8:F$9,'Lista de datos'!E$8:E$9,"")</f>
        <v/>
      </c>
      <c r="P27" s="33"/>
      <c r="Q27" s="47" t="str">
        <f>MID(SUBSTITUTE(PROPER(B27)," ",""),1,'Lista de datos'!N$6)</f>
        <v/>
      </c>
      <c r="S27" s="33"/>
      <c r="T27" s="31"/>
      <c r="U27" s="32"/>
      <c r="V27" s="32"/>
      <c r="W27" s="32"/>
      <c r="X27" s="32"/>
    </row>
    <row r="28" spans="1:24" x14ac:dyDescent="0.25">
      <c r="C28" s="47" t="str">
        <f t="shared" si="0"/>
        <v>PEMIDP-------</v>
      </c>
      <c r="J28" s="47" t="str">
        <f>'Lista de datos'!C$8</f>
        <v>PEMIDP</v>
      </c>
      <c r="K28" s="47" t="str">
        <f>_xlfn.XLOOKUP(D28,'Lista de datos'!F$8:F$9,'Lista de datos'!E$8:E$9,"")</f>
        <v/>
      </c>
      <c r="P28" s="33"/>
      <c r="Q28" s="47" t="str">
        <f>MID(SUBSTITUTE(PROPER(B28)," ",""),1,'Lista de datos'!N$6)</f>
        <v/>
      </c>
      <c r="S28" s="33"/>
      <c r="T28" s="31"/>
      <c r="U28" s="32"/>
      <c r="V28" s="32"/>
      <c r="W28" s="32"/>
      <c r="X28" s="32"/>
    </row>
    <row r="29" spans="1:24" x14ac:dyDescent="0.25">
      <c r="C29" s="47" t="str">
        <f t="shared" si="0"/>
        <v>PEMIDP-------</v>
      </c>
      <c r="J29" s="47" t="str">
        <f>'Lista de datos'!C$8</f>
        <v>PEMIDP</v>
      </c>
      <c r="K29" s="47" t="str">
        <f>_xlfn.XLOOKUP(D29,'Lista de datos'!F$8:F$9,'Lista de datos'!E$8:E$9,"")</f>
        <v/>
      </c>
      <c r="P29" s="33"/>
      <c r="Q29" s="47" t="str">
        <f>MID(SUBSTITUTE(PROPER(B29)," ",""),1,'Lista de datos'!N$6)</f>
        <v/>
      </c>
      <c r="S29" s="33"/>
      <c r="T29" s="31"/>
      <c r="U29" s="32"/>
      <c r="V29" s="32"/>
      <c r="W29" s="32"/>
      <c r="X29" s="32"/>
    </row>
    <row r="30" spans="1:24" x14ac:dyDescent="0.25">
      <c r="A30" t="s">
        <v>261</v>
      </c>
      <c r="B30" t="s">
        <v>623</v>
      </c>
      <c r="C30" s="47" t="str">
        <f t="shared" si="0"/>
        <v>PEMIDP-EMPRE1-XXX-XXX-BIM-MLD-001-RegistroDeEntre.xlsx</v>
      </c>
      <c r="D30" t="s">
        <v>235</v>
      </c>
      <c r="E30" t="s">
        <v>613</v>
      </c>
      <c r="F30" s="36" t="s">
        <v>614</v>
      </c>
      <c r="G30" t="s">
        <v>613</v>
      </c>
      <c r="H30" s="36" t="s">
        <v>614</v>
      </c>
      <c r="I30" t="s">
        <v>259</v>
      </c>
      <c r="J30" s="47" t="str">
        <f>'Lista de datos'!C$8</f>
        <v>PEMIDP</v>
      </c>
      <c r="K30" s="47" t="str">
        <f>_xlfn.XLOOKUP(D30,'Lista de datos'!F$8:F$9,'Lista de datos'!E$8:E$9,"")</f>
        <v>EMPRE1</v>
      </c>
      <c r="L30" t="s">
        <v>286</v>
      </c>
      <c r="M30" t="s">
        <v>286</v>
      </c>
      <c r="N30" t="s">
        <v>254</v>
      </c>
      <c r="O30" t="s">
        <v>615</v>
      </c>
      <c r="P30" s="33" t="s">
        <v>242</v>
      </c>
      <c r="Q30" s="47" t="str">
        <f>MID(SUBSTITUTE(PROPER(B30)," ",""),1,'Lista de datos'!N$6)</f>
        <v>RegistroDeEntre</v>
      </c>
      <c r="R30" t="s">
        <v>243</v>
      </c>
      <c r="S30" s="33" t="s">
        <v>244</v>
      </c>
      <c r="T30" s="31" t="s">
        <v>616</v>
      </c>
      <c r="U30" s="32"/>
      <c r="V30" s="32"/>
      <c r="W30" s="32"/>
      <c r="X30" s="32"/>
    </row>
    <row r="31" spans="1:24" x14ac:dyDescent="0.25">
      <c r="A31" t="s">
        <v>261</v>
      </c>
      <c r="B31" t="s">
        <v>624</v>
      </c>
      <c r="C31" s="47" t="str">
        <f t="shared" si="0"/>
        <v>PEMIDP-EMPRE2-XXX-XXX-BIM-MLD-001-PlanDeEjecución.pdf</v>
      </c>
      <c r="D31" t="s">
        <v>249</v>
      </c>
      <c r="E31" t="s">
        <v>613</v>
      </c>
      <c r="F31" s="36" t="s">
        <v>614</v>
      </c>
      <c r="G31" t="s">
        <v>613</v>
      </c>
      <c r="H31" s="36" t="s">
        <v>614</v>
      </c>
      <c r="I31" t="s">
        <v>281</v>
      </c>
      <c r="J31" s="47" t="str">
        <f>'Lista de datos'!C$8</f>
        <v>PEMIDP</v>
      </c>
      <c r="K31" s="47" t="str">
        <f>_xlfn.XLOOKUP(D31,'Lista de datos'!F$8:F$9,'Lista de datos'!E$8:E$9,"")</f>
        <v>EMPRE2</v>
      </c>
      <c r="L31" t="s">
        <v>286</v>
      </c>
      <c r="M31" t="s">
        <v>286</v>
      </c>
      <c r="N31" t="s">
        <v>254</v>
      </c>
      <c r="O31" t="s">
        <v>615</v>
      </c>
      <c r="P31" s="33" t="s">
        <v>242</v>
      </c>
      <c r="Q31" s="47" t="str">
        <f>MID(SUBSTITUTE(PROPER(B31)," ",""),1,'Lista de datos'!N$6)</f>
        <v>PlanDeEjecución</v>
      </c>
      <c r="R31" t="s">
        <v>321</v>
      </c>
      <c r="S31" s="33" t="s">
        <v>269</v>
      </c>
      <c r="T31" s="31" t="s">
        <v>616</v>
      </c>
      <c r="U31" s="32">
        <v>44941</v>
      </c>
      <c r="V31" s="32">
        <v>44944</v>
      </c>
      <c r="W31" s="32">
        <v>44948</v>
      </c>
      <c r="X31" s="32">
        <v>44956</v>
      </c>
    </row>
    <row r="32" spans="1:24"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row>
    <row r="38" spans="8:8" x14ac:dyDescent="0.25">
      <c r="H38" t="str">
        <f>_xlfn.XLOOKUP(D5,'Lista de datos'!F8:F15,'Lista de datos'!E8:E15)</f>
        <v>EMPRE1</v>
      </c>
    </row>
  </sheetData>
  <mergeCells count="4">
    <mergeCell ref="A2:I2"/>
    <mergeCell ref="J2:S2"/>
    <mergeCell ref="T2:X2"/>
    <mergeCell ref="J3:Q3"/>
  </mergeCells>
  <phoneticPr fontId="3" type="noConversion"/>
  <conditionalFormatting sqref="C4:C31">
    <cfRule type="duplicateValues" dxfId="0" priority="2"/>
  </conditionalFormatting>
  <conditionalFormatting sqref="T5:T31">
    <cfRule type="dataBar" priority="1">
      <dataBar>
        <cfvo type="min"/>
        <cfvo type="max"/>
        <color rgb="FF638EC6"/>
      </dataBar>
      <extLst>
        <ext xmlns:x14="http://schemas.microsoft.com/office/spreadsheetml/2009/9/main" uri="{B025F937-C7B1-47D3-B67F-A62EFF666E3E}">
          <x14:id>{D7ABABF2-EE96-435C-89E9-B8865D5A1AE5}</x14:id>
        </ext>
      </extLst>
    </cfRule>
  </conditionalFormatting>
  <hyperlinks>
    <hyperlink ref="H5" r:id="rId1" xr:uid="{43B85AB6-FD7B-4DA4-BDF6-209FE621AC3C}"/>
    <hyperlink ref="H6" r:id="rId2" xr:uid="{92B5B1F0-95E2-4648-B1DA-56F7311F3091}"/>
    <hyperlink ref="H14:H20" r:id="rId3" display="nombre.apellido@empresa.com" xr:uid="{AAA63658-F77C-4170-8D23-76F79DCBA535}"/>
    <hyperlink ref="H30:H31" r:id="rId4" display="nombre.apellido@empresa.com" xr:uid="{4267A198-F9FC-4BC5-8DD4-2E790F477C19}"/>
    <hyperlink ref="F5" r:id="rId5" xr:uid="{C09D4F92-2DEB-429C-8AC2-7DD86B0EDB0C}"/>
    <hyperlink ref="F6" r:id="rId6" xr:uid="{908C0A99-30C1-4D56-BF5E-887D62250A91}"/>
    <hyperlink ref="F14" r:id="rId7" xr:uid="{1C02F2B7-5C50-4E03-8482-2EE8C87ECAFA}"/>
    <hyperlink ref="F15" r:id="rId8" xr:uid="{FF5BAECD-653B-49A1-A586-6C117878C110}"/>
    <hyperlink ref="F16" r:id="rId9" xr:uid="{344170A3-20F6-468B-9054-7C5A8E154CFF}"/>
    <hyperlink ref="F17" r:id="rId10" xr:uid="{A696606A-C36C-48DA-8512-046B7599C842}"/>
    <hyperlink ref="F18" r:id="rId11" xr:uid="{AC6D9939-0236-4888-8863-4B020F297EB3}"/>
    <hyperlink ref="F19" r:id="rId12" xr:uid="{5C34CE4C-11A9-4303-9684-701CB0A21EB2}"/>
    <hyperlink ref="F20" r:id="rId13" xr:uid="{31ACB2DA-B147-475B-8B7B-8D4C510FCF5C}"/>
    <hyperlink ref="F30" r:id="rId14" xr:uid="{962C2FB9-DFD9-4F3B-8580-06078509D714}"/>
    <hyperlink ref="F31" r:id="rId15" xr:uid="{8CC3B739-1D78-41F3-A035-88E3E0972B2D}"/>
  </hyperlinks>
  <pageMargins left="0.7" right="0.7" top="0.75" bottom="0.75" header="0.3" footer="0.3"/>
  <pageSetup paperSize="9" orientation="portrait" r:id="rId16"/>
  <drawing r:id="rId17"/>
  <extLst>
    <ext xmlns:x14="http://schemas.microsoft.com/office/spreadsheetml/2009/9/main" uri="{78C0D931-6437-407d-A8EE-F0AAD7539E65}">
      <x14:conditionalFormattings>
        <x14:conditionalFormatting xmlns:xm="http://schemas.microsoft.com/office/excel/2006/main">
          <x14:cfRule type="dataBar" id="{D7ABABF2-EE96-435C-89E9-B8865D5A1AE5}">
            <x14:dataBar minLength="0" maxLength="100" border="1" negativeBarBorderColorSameAsPositive="0">
              <x14:cfvo type="autoMin"/>
              <x14:cfvo type="autoMax"/>
              <x14:borderColor rgb="FF638EC6"/>
              <x14:negativeFillColor rgb="FFFF0000"/>
              <x14:negativeBorderColor rgb="FFFF0000"/>
              <x14:axisColor rgb="FF000000"/>
            </x14:dataBar>
          </x14:cfRule>
          <xm:sqref>T5:T31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B3825264-0A55-4B8A-8655-1FD74BD0728B}">
          <x14:formula1>
            <xm:f>'Lista de datos'!$R$8:$R$16</xm:f>
          </x14:formula1>
          <xm:sqref>T5:T31</xm:sqref>
        </x14:dataValidation>
        <x14:dataValidation type="list" allowBlank="1" showInputMessage="1" showErrorMessage="1" xr:uid="{F25092AC-77EA-4B62-BE70-DA16515A578A}">
          <x14:formula1>
            <xm:f>'Lista de datos'!$I$10:$I$14</xm:f>
          </x14:formula1>
          <xm:sqref>M5:M31</xm:sqref>
        </x14:dataValidation>
        <x14:dataValidation type="list" allowBlank="1" showInputMessage="1" showErrorMessage="1" xr:uid="{6D24C6BB-4B7A-4CCF-8CFE-B8693CCDA4B3}">
          <x14:formula1>
            <xm:f>'Lista de datos'!$G$8:$G$17</xm:f>
          </x14:formula1>
          <xm:sqref>L5:L31</xm:sqref>
        </x14:dataValidation>
        <x14:dataValidation type="list" allowBlank="1" showInputMessage="1" showErrorMessage="1" xr:uid="{8676C3B8-C4CA-4EB0-A6F4-B29D94F92444}">
          <x14:formula1>
            <xm:f>'Lista de datos'!$Q$8:$Q$15</xm:f>
          </x14:formula1>
          <xm:sqref>I5:I31</xm:sqref>
        </x14:dataValidation>
        <x14:dataValidation type="list" allowBlank="1" showInputMessage="1" showErrorMessage="1" xr:uid="{A0E7E7A8-542E-4946-8DA6-362ED5EA4371}">
          <x14:formula1>
            <xm:f>'Lista de datos'!$P$8:$P$14</xm:f>
          </x14:formula1>
          <xm:sqref>S5:S31</xm:sqref>
        </x14:dataValidation>
        <x14:dataValidation type="list" allowBlank="1" showInputMessage="1" showErrorMessage="1" xr:uid="{F8D74769-73A4-4C5F-8D46-BB288085633E}">
          <x14:formula1>
            <xm:f>'Lista de datos'!$M$8:$M$15</xm:f>
          </x14:formula1>
          <xm:sqref>P21:P29</xm:sqref>
        </x14:dataValidation>
        <x14:dataValidation type="list" allowBlank="1" showInputMessage="1" showErrorMessage="1" xr:uid="{1089AA71-4FA5-41D3-BA25-C163D19C78E3}">
          <x14:formula1>
            <xm:f>'Lista de datos'!$O$8:$O$18</xm:f>
          </x14:formula1>
          <xm:sqref>R5:R31</xm:sqref>
        </x14:dataValidation>
        <x14:dataValidation type="list" allowBlank="1" showInputMessage="1" showErrorMessage="1" xr:uid="{3FF09466-1119-4C0E-BC7F-FF65BC1F2344}">
          <x14:formula1>
            <xm:f>'Lista de datos'!#REF!</xm:f>
          </x14:formula1>
          <xm:sqref>A5:A31</xm:sqref>
        </x14:dataValidation>
        <x14:dataValidation type="list" allowBlank="1" showInputMessage="1" showErrorMessage="1" xr:uid="{A686F80E-8CA1-4BAE-AC93-455E19BDB007}">
          <x14:formula1>
            <xm:f>'Lista de datos'!$F$8:$F$9</xm:f>
          </x14:formula1>
          <xm:sqref>D5:D31</xm:sqref>
        </x14:dataValidation>
        <x14:dataValidation type="list" allowBlank="1" showInputMessage="1" showErrorMessage="1" xr:uid="{8EBBAF57-FECF-413A-BFAD-59A82823AB5A}">
          <x14:formula1>
            <xm:f>'Lista de datos'!$K$8:$K$30</xm:f>
          </x14:formula1>
          <xm:sqref>N5:N31</xm:sqref>
        </x14:dataValidation>
        <x14:dataValidation type="list" allowBlank="1" showInputMessage="1" showErrorMessage="1" xr:uid="{6B12FA48-558C-4148-AF4E-F85EB23F7607}">
          <x14:formula1>
            <xm:f>'Lista de datos'!$L$8:$L$25</xm:f>
          </x14:formula1>
          <xm:sqref>O5:O31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F08936EFFD1C94CB7CA9FF26DE9AFDE" ma:contentTypeVersion="10" ma:contentTypeDescription="Crear nuevo documento." ma:contentTypeScope="" ma:versionID="0b96fa1c931e87b9c73156708906317f">
  <xsd:schema xmlns:xsd="http://www.w3.org/2001/XMLSchema" xmlns:xs="http://www.w3.org/2001/XMLSchema" xmlns:p="http://schemas.microsoft.com/office/2006/metadata/properties" xmlns:ns2="f4ec2fea-2114-41b0-828d-282c1eaa6fe4" targetNamespace="http://schemas.microsoft.com/office/2006/metadata/properties" ma:root="true" ma:fieldsID="04eabc5c6f817a77495a1d6e410fbc4f" ns2:_="">
    <xsd:import namespace="f4ec2fea-2114-41b0-828d-282c1eaa6f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c2fea-2114-41b0-828d-282c1eaa6f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C621ED-BCE7-4A87-8DF0-36C93839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ec2fea-2114-41b0-828d-282c1eaa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812FC5-80F2-4D15-BCBE-B7AE315E0ED4}">
  <ds:schemaRefs>
    <ds:schemaRef ds:uri="http://purl.org/dc/dcmitype/"/>
    <ds:schemaRef ds:uri="http://schemas.openxmlformats.org/package/2006/metadata/core-properties"/>
    <ds:schemaRef ds:uri="http://purl.org/dc/elements/1.1/"/>
    <ds:schemaRef ds:uri="f4ec2fea-2114-41b0-828d-282c1eaa6fe4"/>
    <ds:schemaRef ds:uri="http://schemas.microsoft.com/office/2006/documentManagement/types"/>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08262F8-A07D-4704-86DE-2449EDCB3E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Instrucciones adaptación</vt:lpstr>
      <vt:lpstr>Instrucciones redacción</vt:lpstr>
      <vt:lpstr>Registro de entregables</vt:lpstr>
      <vt:lpstr>Lista de datos</vt:lpstr>
      <vt:lpstr>Soporte</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Jiménez Abós, María Pilar</dc:creator>
  <cp:keywords/>
  <dc:description/>
  <cp:lastModifiedBy>SERGIO MUÑOZ GOMEZ</cp:lastModifiedBy>
  <cp:revision/>
  <dcterms:created xsi:type="dcterms:W3CDTF">2022-03-16T08:11:06Z</dcterms:created>
  <dcterms:modified xsi:type="dcterms:W3CDTF">2023-05-26T15:26:39Z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0x010100CF08936EFFD1C94CB7CA9FF26DE9AFDE</vt:lpwstr>
  </property>
</Properties>
</file>